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480" windowHeight="8010" activeTab="2"/>
  </bookViews>
  <sheets>
    <sheet name=" Grupa A i B" sheetId="10" r:id="rId1"/>
    <sheet name=" Grupa C i D" sheetId="9" r:id="rId2"/>
    <sheet name="Godzina i HALA" sheetId="11" r:id="rId3"/>
  </sheets>
  <calcPr calcId="145621"/>
</workbook>
</file>

<file path=xl/calcChain.xml><?xml version="1.0" encoding="utf-8"?>
<calcChain xmlns="http://schemas.openxmlformats.org/spreadsheetml/2006/main">
  <c r="K23" i="9" l="1"/>
  <c r="I23" i="9"/>
  <c r="H24" i="9"/>
  <c r="F24" i="9"/>
  <c r="H46" i="9"/>
  <c r="F46" i="9"/>
  <c r="K45" i="9"/>
  <c r="I45" i="9"/>
  <c r="N49" i="10"/>
  <c r="L49" i="10"/>
  <c r="Q48" i="10"/>
  <c r="O48" i="10"/>
  <c r="Q47" i="9"/>
  <c r="O47" i="9"/>
  <c r="N48" i="9"/>
  <c r="L48" i="9"/>
  <c r="N26" i="9"/>
  <c r="L26" i="9"/>
  <c r="Q25" i="9"/>
  <c r="O25" i="9"/>
  <c r="K46" i="10"/>
  <c r="I46" i="10"/>
  <c r="H47" i="10"/>
  <c r="F47" i="10"/>
  <c r="K24" i="10"/>
  <c r="I24" i="10"/>
  <c r="H25" i="10"/>
  <c r="F25" i="10"/>
  <c r="Q24" i="9"/>
  <c r="O24" i="9"/>
  <c r="H25" i="9"/>
  <c r="F25" i="9"/>
  <c r="Q25" i="10"/>
  <c r="K49" i="10"/>
  <c r="I49" i="10"/>
  <c r="N46" i="10"/>
  <c r="L46" i="10"/>
  <c r="H48" i="10"/>
  <c r="F48" i="10"/>
  <c r="Q47" i="10"/>
  <c r="O47" i="10"/>
  <c r="K48" i="10"/>
  <c r="I48" i="10"/>
  <c r="N24" i="9"/>
  <c r="L24" i="9"/>
  <c r="K25" i="9"/>
  <c r="I25" i="9"/>
  <c r="H49" i="10"/>
  <c r="V49" i="10" s="1"/>
  <c r="F49" i="10"/>
  <c r="T48" i="10" l="1"/>
  <c r="T49" i="10"/>
  <c r="V48" i="10"/>
  <c r="V25" i="9"/>
  <c r="T25" i="9"/>
  <c r="Y25" i="9" s="1"/>
  <c r="N27" i="10"/>
  <c r="L27" i="10"/>
  <c r="K27" i="10"/>
  <c r="I27" i="10"/>
  <c r="H27" i="10"/>
  <c r="F27" i="10"/>
  <c r="Q26" i="10"/>
  <c r="O26" i="10"/>
  <c r="K26" i="10"/>
  <c r="I26" i="10"/>
  <c r="H26" i="10"/>
  <c r="F26" i="10"/>
  <c r="O25" i="10"/>
  <c r="N25" i="10"/>
  <c r="L25" i="10"/>
  <c r="Q24" i="10"/>
  <c r="O24" i="10"/>
  <c r="N24" i="10"/>
  <c r="L24" i="10"/>
  <c r="K48" i="9"/>
  <c r="I48" i="9"/>
  <c r="H48" i="9"/>
  <c r="F48" i="9"/>
  <c r="K47" i="9"/>
  <c r="I47" i="9"/>
  <c r="H47" i="9"/>
  <c r="F47" i="9"/>
  <c r="Q46" i="9"/>
  <c r="O46" i="9"/>
  <c r="N46" i="9"/>
  <c r="L46" i="9"/>
  <c r="Q45" i="9"/>
  <c r="O45" i="9"/>
  <c r="N45" i="9"/>
  <c r="L45" i="9"/>
  <c r="N47" i="10"/>
  <c r="L47" i="10"/>
  <c r="Q46" i="10"/>
  <c r="O46" i="10"/>
  <c r="K26" i="9"/>
  <c r="I26" i="9"/>
  <c r="H26" i="9"/>
  <c r="F26" i="9"/>
  <c r="O23" i="9"/>
  <c r="Q23" i="9"/>
  <c r="N23" i="9"/>
  <c r="L23" i="9"/>
  <c r="V24" i="9" l="1"/>
  <c r="T24" i="9"/>
  <c r="V47" i="10"/>
  <c r="T47" i="10"/>
  <c r="V46" i="10"/>
  <c r="T46" i="10"/>
  <c r="T27" i="10"/>
  <c r="V26" i="10"/>
  <c r="T26" i="10"/>
  <c r="V25" i="10"/>
  <c r="T25" i="10"/>
  <c r="V24" i="10"/>
  <c r="T24" i="10"/>
  <c r="V48" i="9"/>
  <c r="T48" i="9"/>
  <c r="V47" i="9"/>
  <c r="T47" i="9"/>
  <c r="V46" i="9"/>
  <c r="T46" i="9"/>
  <c r="V45" i="9"/>
  <c r="T45" i="9"/>
  <c r="T26" i="9"/>
  <c r="V23" i="9"/>
  <c r="T23" i="9"/>
  <c r="Y24" i="9" l="1"/>
  <c r="Y45" i="9"/>
  <c r="Y46" i="10"/>
  <c r="Y46" i="9"/>
  <c r="Y48" i="9"/>
  <c r="Y47" i="9"/>
  <c r="Y49" i="10"/>
  <c r="Y47" i="10"/>
  <c r="V50" i="10"/>
  <c r="Y25" i="10"/>
  <c r="Y26" i="10"/>
  <c r="T49" i="9"/>
  <c r="V49" i="9"/>
  <c r="T27" i="9"/>
  <c r="T50" i="10"/>
  <c r="V27" i="10"/>
  <c r="V28" i="10" s="1"/>
  <c r="T28" i="10"/>
  <c r="Y24" i="10"/>
  <c r="V26" i="9"/>
  <c r="V27" i="9" s="1"/>
  <c r="Y23" i="9"/>
  <c r="Y27" i="10" l="1"/>
  <c r="Y26" i="9"/>
</calcChain>
</file>

<file path=xl/sharedStrings.xml><?xml version="1.0" encoding="utf-8"?>
<sst xmlns="http://schemas.openxmlformats.org/spreadsheetml/2006/main" count="537" uniqueCount="155">
  <si>
    <t>:</t>
  </si>
  <si>
    <t>(</t>
  </si>
  <si>
    <t>)</t>
  </si>
  <si>
    <t>Lp.</t>
  </si>
  <si>
    <t>Klub</t>
  </si>
  <si>
    <t>Pkt.</t>
  </si>
  <si>
    <t>Bramki</t>
  </si>
  <si>
    <t>Miejsce</t>
  </si>
  <si>
    <t>Z</t>
  </si>
  <si>
    <t>P</t>
  </si>
  <si>
    <t>R</t>
  </si>
  <si>
    <t>1.</t>
  </si>
  <si>
    <t>2.</t>
  </si>
  <si>
    <t>3.</t>
  </si>
  <si>
    <t>4.</t>
  </si>
  <si>
    <t xml:space="preserve">       Sędzia Główny</t>
  </si>
  <si>
    <t>Kępno</t>
  </si>
  <si>
    <r>
      <t xml:space="preserve">GRUPA </t>
    </r>
    <r>
      <rPr>
        <b/>
        <u/>
        <sz val="11"/>
        <rFont val="Bookman Old Style"/>
        <family val="1"/>
        <charset val="238"/>
      </rPr>
      <t xml:space="preserve"> A</t>
    </r>
  </si>
  <si>
    <r>
      <t xml:space="preserve">GRUPA </t>
    </r>
    <r>
      <rPr>
        <b/>
        <u/>
        <sz val="11"/>
        <rFont val="Bookman Old Style"/>
        <family val="1"/>
        <charset val="238"/>
      </rPr>
      <t xml:space="preserve"> B</t>
    </r>
  </si>
  <si>
    <r>
      <t xml:space="preserve">GRUPA </t>
    </r>
    <r>
      <rPr>
        <b/>
        <u/>
        <sz val="11"/>
        <rFont val="Bookman Old Style"/>
        <family val="1"/>
        <charset val="238"/>
      </rPr>
      <t xml:space="preserve"> C</t>
    </r>
  </si>
  <si>
    <r>
      <t xml:space="preserve">GRUPA </t>
    </r>
    <r>
      <rPr>
        <b/>
        <u/>
        <sz val="11"/>
        <rFont val="Bookman Old Style"/>
        <family val="1"/>
        <charset val="238"/>
      </rPr>
      <t xml:space="preserve"> D</t>
    </r>
  </si>
  <si>
    <t>11.00</t>
  </si>
  <si>
    <t>Szczecin</t>
  </si>
  <si>
    <t>A</t>
  </si>
  <si>
    <t>B</t>
  </si>
  <si>
    <t>C</t>
  </si>
  <si>
    <t>Gr</t>
  </si>
  <si>
    <t>D</t>
  </si>
  <si>
    <t>HALA KOSIR Kępno</t>
  </si>
  <si>
    <t xml:space="preserve">19.00 </t>
  </si>
  <si>
    <t>Uroczyste losowanie fazy pucharowej</t>
  </si>
  <si>
    <t>6.06.2013 (czwartek)</t>
  </si>
  <si>
    <t>14.50</t>
  </si>
  <si>
    <t>15.40</t>
  </si>
  <si>
    <t>HALA Gimnazjum Ostrzeszów</t>
  </si>
  <si>
    <t>10.00</t>
  </si>
  <si>
    <t>12.00</t>
  </si>
  <si>
    <t>14.30</t>
  </si>
  <si>
    <t>9.00</t>
  </si>
  <si>
    <t>Mecz Gwiazd</t>
  </si>
  <si>
    <t>15.30</t>
  </si>
  <si>
    <t>16.20</t>
  </si>
  <si>
    <t>17.10</t>
  </si>
  <si>
    <t>Ostrzeszów</t>
  </si>
  <si>
    <t>Hala</t>
  </si>
  <si>
    <t xml:space="preserve"> MKS Zagłębie Lubin</t>
  </si>
  <si>
    <t>KPR MOS Jelenia Góra</t>
  </si>
  <si>
    <t>UKS Vambresia-Worwo Wąbrzeźno</t>
  </si>
  <si>
    <t>UKS Tuzinek Gniezno</t>
  </si>
  <si>
    <t>UKS Varsovia Warszawa</t>
  </si>
  <si>
    <t>MKS Sambor Tczew</t>
  </si>
  <si>
    <t>UKS Dwójka Nowy Sącz</t>
  </si>
  <si>
    <t>KMKS Kraśnik</t>
  </si>
  <si>
    <t>KKS Polonia Kępno</t>
  </si>
  <si>
    <t>MOSM Tychy</t>
  </si>
  <si>
    <t>UKS Olimpia Końskie</t>
  </si>
  <si>
    <t>ZUKS Mutka Zielonka</t>
  </si>
  <si>
    <t>MKS Kusy Szczecin</t>
  </si>
  <si>
    <t>MKS Karczew</t>
  </si>
  <si>
    <t>SPR Olkusz</t>
  </si>
  <si>
    <t>19.06.2013 (środa)</t>
  </si>
  <si>
    <t xml:space="preserve"> MKS Zagłębie Lubin - UKS Dwójka Nowy Sącz</t>
  </si>
  <si>
    <t>UKS Vambresia-Worwo Wąbrzeźno- UKS Varsovia Warszawa</t>
  </si>
  <si>
    <t xml:space="preserve"> MKS Zagłębie Lubin - UKS Varsovia Warszawa</t>
  </si>
  <si>
    <t>UKS Vambresia-Worwo Wąbrzeźno- UKS Dwójka Nowy Sącz</t>
  </si>
  <si>
    <t>UKS Varsovia Warszawa- UKS Dwójka Nowy Sącz</t>
  </si>
  <si>
    <t xml:space="preserve"> MKS Zagłębie Lubin - UKS Vambrwesia-Worwo Wąbrzeźno</t>
  </si>
  <si>
    <t>MKS Sambor Tczew- UKS Tuzinek Gniezno</t>
  </si>
  <si>
    <t>KMKS Kraśnik - KPR MOS Jelenia Góra</t>
  </si>
  <si>
    <t>MKS Sambor Tczew- KPR MOS Jelenia Góra</t>
  </si>
  <si>
    <t>KMKS Kraśnik - UKS Tuzinek Gniezno</t>
  </si>
  <si>
    <t>18.00</t>
  </si>
  <si>
    <t>18.50</t>
  </si>
  <si>
    <t>MKS Sambor Tczew -KMKS Kraśnik</t>
  </si>
  <si>
    <t>KPR MOS Jelenia Góra- UKS Tuzinek Gniezno</t>
  </si>
  <si>
    <t>MOSIR Łaziska Górne - UKS Olimpia Końskie</t>
  </si>
  <si>
    <t>MKS Karczew - MKS Kusy Szczecin</t>
  </si>
  <si>
    <t>KKS Polonia Kępno- ZUKS Mutka Zielonka</t>
  </si>
  <si>
    <t>SPR Olkusz MOSM Tychy</t>
  </si>
  <si>
    <t>MOSIR Łaziska Górne- ZUKS Mutka Zielonka</t>
  </si>
  <si>
    <t>KKS Polonia Kępno- UKS Olimpia Końskie</t>
  </si>
  <si>
    <t>MOSIR Łaziska Górne KKS Polonia Kępno</t>
  </si>
  <si>
    <t>ZUKS Mutka Zielonka - UKS Olimpia Końskie</t>
  </si>
  <si>
    <t>MKS Karczew-MOSM Tychy</t>
  </si>
  <si>
    <t>SPR Olkusz - MKS KUSY Szczecin</t>
  </si>
  <si>
    <t>MKS Karczew -SPR Olkusz</t>
  </si>
  <si>
    <t>MOSM Tychy - MKS Kusy Szczecin</t>
  </si>
  <si>
    <t>12.20</t>
  </si>
  <si>
    <t xml:space="preserve"> MKS Zagłębie Lubin - UKS Vambresia-Worwo Wąbrzeźno</t>
  </si>
  <si>
    <t>Karczew</t>
  </si>
  <si>
    <t>Olkusz</t>
  </si>
  <si>
    <t>Tychy</t>
  </si>
  <si>
    <t>Łaziska</t>
  </si>
  <si>
    <t>Zielonka</t>
  </si>
  <si>
    <t>Końskie</t>
  </si>
  <si>
    <t>Tczew</t>
  </si>
  <si>
    <t>Kraśnik</t>
  </si>
  <si>
    <t>Jelenia Góra</t>
  </si>
  <si>
    <t>Gniezno</t>
  </si>
  <si>
    <t>Lubin</t>
  </si>
  <si>
    <t>Wąbrzeźno</t>
  </si>
  <si>
    <t>Warszawa</t>
  </si>
  <si>
    <t>Nowy Sącz</t>
  </si>
  <si>
    <t>PPD/49</t>
  </si>
  <si>
    <t>PPD/50</t>
  </si>
  <si>
    <t>10.50</t>
  </si>
  <si>
    <t>11.40</t>
  </si>
  <si>
    <t>PPD/51</t>
  </si>
  <si>
    <t>PPD/52</t>
  </si>
  <si>
    <t>PPD/53</t>
  </si>
  <si>
    <t>PPD/54</t>
  </si>
  <si>
    <t>PPD/55</t>
  </si>
  <si>
    <t>PPD/56</t>
  </si>
  <si>
    <t>PPD/57</t>
  </si>
  <si>
    <t>PPD/58</t>
  </si>
  <si>
    <t>PPD/59</t>
  </si>
  <si>
    <t>PPD/60</t>
  </si>
  <si>
    <t>Otwarcie Turnieju</t>
  </si>
  <si>
    <t>PPD/61</t>
  </si>
  <si>
    <t>PPD/62</t>
  </si>
  <si>
    <t>PPD/63</t>
  </si>
  <si>
    <t>PPD/64</t>
  </si>
  <si>
    <t>PPD/65</t>
  </si>
  <si>
    <t>PPD/66</t>
  </si>
  <si>
    <t>PPD/67</t>
  </si>
  <si>
    <t>PPD/68</t>
  </si>
  <si>
    <t>PPD/69</t>
  </si>
  <si>
    <t>PPD/70</t>
  </si>
  <si>
    <t>PPD/71</t>
  </si>
  <si>
    <t>PPD/72</t>
  </si>
  <si>
    <t>Finał 18-22.06.2013 r.</t>
  </si>
  <si>
    <t>20.06.2013 (czwartek)</t>
  </si>
  <si>
    <t>PUCHAR ZWIĄZKU PIŁKI RĘCZNEJ –Dziewcząt</t>
  </si>
  <si>
    <t>PUCHAR ZWIĄZKU PIŁKI RĘCZNEJ – Dziewcząt</t>
  </si>
  <si>
    <t>SPR Olkusz- MOSM Tychy</t>
  </si>
  <si>
    <t>19.30</t>
  </si>
  <si>
    <t>12.30</t>
  </si>
  <si>
    <t>9.50</t>
  </si>
  <si>
    <t>10.40</t>
  </si>
  <si>
    <t>11.30</t>
  </si>
  <si>
    <t>I</t>
  </si>
  <si>
    <t>Marcin Zubek</t>
  </si>
  <si>
    <t>Michał Kopiec</t>
  </si>
  <si>
    <t>Kępno  - Ostrzeszów</t>
  </si>
  <si>
    <t>Kępno- Ostrzeszów</t>
  </si>
  <si>
    <t>MOSiR Polonia Łaziska Górne</t>
  </si>
  <si>
    <t>MOSiR Polonia Łaziska Górne- ZUKS Mutka Zielonka</t>
  </si>
  <si>
    <t>MOSiR Polonia  Łaziska Górne KKS Polonia Kępno</t>
  </si>
  <si>
    <t>MOSiR Polonia Łaziska Górne - UKS Olimpia Końskie</t>
  </si>
  <si>
    <t>III</t>
  </si>
  <si>
    <t>IV</t>
  </si>
  <si>
    <t>II</t>
  </si>
  <si>
    <t xml:space="preserve">       Michał Kopiec</t>
  </si>
  <si>
    <t xml:space="preserve">      Marcin Zubek</t>
  </si>
  <si>
    <t>Komunikat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</si>
</sst>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60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4"/>
      <name val="Bookman Old Style"/>
      <family val="1"/>
      <charset val="238"/>
    </font>
    <font>
      <b/>
      <sz val="11"/>
      <name val="Comic Sans MS"/>
      <family val="4"/>
      <charset val="1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0"/>
      <name val="Arial"/>
      <family val="2"/>
      <charset val="238"/>
    </font>
    <font>
      <b/>
      <u/>
      <sz val="10"/>
      <name val="Tahoma"/>
      <family val="2"/>
      <charset val="1"/>
    </font>
    <font>
      <b/>
      <u/>
      <sz val="11"/>
      <name val="Bookman Old Style"/>
      <family val="1"/>
      <charset val="238"/>
    </font>
    <font>
      <b/>
      <sz val="12"/>
      <name val="Tahoma"/>
      <family val="2"/>
      <charset val="1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Arial"/>
      <family val="2"/>
      <charset val="238"/>
    </font>
    <font>
      <sz val="8"/>
      <name val="Tahoma"/>
      <family val="2"/>
      <charset val="238"/>
    </font>
    <font>
      <i/>
      <sz val="9"/>
      <color indexed="17"/>
      <name val="Arial"/>
      <family val="2"/>
      <charset val="238"/>
    </font>
    <font>
      <sz val="7"/>
      <name val="Arial"/>
      <family val="2"/>
      <charset val="238"/>
    </font>
    <font>
      <i/>
      <sz val="8"/>
      <name val="Verdana"/>
      <family val="2"/>
      <charset val="238"/>
    </font>
    <font>
      <i/>
      <sz val="9"/>
      <name val="Verdana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Comic Sans MS"/>
      <family val="4"/>
      <charset val="1"/>
    </font>
    <font>
      <i/>
      <sz val="10"/>
      <name val="Tahoma"/>
      <family val="2"/>
      <charset val="1"/>
    </font>
    <font>
      <b/>
      <sz val="11"/>
      <name val="Verdana"/>
      <family val="2"/>
      <charset val="238"/>
    </font>
    <font>
      <b/>
      <sz val="12"/>
      <name val="Verdana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Tahoma"/>
      <family val="2"/>
      <charset val="238"/>
    </font>
    <font>
      <b/>
      <i/>
      <sz val="9"/>
      <name val="Tahoma"/>
      <family val="2"/>
      <charset val="238"/>
    </font>
    <font>
      <b/>
      <sz val="9"/>
      <name val="Arial CE"/>
      <family val="2"/>
      <charset val="238"/>
    </font>
    <font>
      <b/>
      <sz val="18"/>
      <name val="Arial"/>
      <family val="2"/>
      <charset val="238"/>
    </font>
    <font>
      <b/>
      <sz val="9"/>
      <name val="Arial CE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Tahoma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3" borderId="9" applyNumberFormat="0" applyAlignment="0" applyProtection="0"/>
    <xf numFmtId="0" fontId="17" fillId="3" borderId="0" applyNumberFormat="0" applyBorder="0" applyAlignment="0" applyProtection="0"/>
    <xf numFmtId="0" fontId="47" fillId="0" borderId="0"/>
  </cellStyleXfs>
  <cellXfs count="2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30" fillId="22" borderId="0" xfId="0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22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22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22" borderId="0" xfId="0" applyFont="1" applyFill="1" applyAlignment="1">
      <alignment horizontal="right" vertical="center"/>
    </xf>
    <xf numFmtId="0" fontId="30" fillId="22" borderId="0" xfId="0" applyFont="1" applyFill="1" applyAlignment="1">
      <alignment horizontal="left" vertical="center"/>
    </xf>
    <xf numFmtId="0" fontId="28" fillId="0" borderId="0" xfId="0" applyFont="1"/>
    <xf numFmtId="0" fontId="29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right" vertical="center"/>
    </xf>
    <xf numFmtId="164" fontId="29" fillId="0" borderId="13" xfId="0" applyNumberFormat="1" applyFont="1" applyBorder="1" applyAlignment="1">
      <alignment horizontal="center" vertical="center"/>
    </xf>
    <xf numFmtId="164" fontId="29" fillId="0" borderId="14" xfId="0" applyNumberFormat="1" applyFont="1" applyBorder="1" applyAlignment="1">
      <alignment horizontal="left" vertical="center"/>
    </xf>
    <xf numFmtId="164" fontId="29" fillId="0" borderId="12" xfId="0" applyNumberFormat="1" applyFont="1" applyBorder="1" applyAlignment="1">
      <alignment horizontal="center" vertical="center"/>
    </xf>
    <xf numFmtId="164" fontId="34" fillId="0" borderId="13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64" fontId="29" fillId="0" borderId="17" xfId="0" applyNumberFormat="1" applyFont="1" applyBorder="1" applyAlignment="1">
      <alignment horizontal="right" vertical="center"/>
    </xf>
    <xf numFmtId="164" fontId="29" fillId="0" borderId="17" xfId="0" applyNumberFormat="1" applyFont="1" applyBorder="1" applyAlignment="1">
      <alignment horizontal="center" vertical="center"/>
    </xf>
    <xf numFmtId="164" fontId="29" fillId="0" borderId="18" xfId="0" applyNumberFormat="1" applyFont="1" applyBorder="1" applyAlignment="1">
      <alignment horizontal="left" vertical="center"/>
    </xf>
    <xf numFmtId="164" fontId="29" fillId="0" borderId="19" xfId="0" applyNumberFormat="1" applyFont="1" applyBorder="1" applyAlignment="1">
      <alignment horizontal="right" vertical="center"/>
    </xf>
    <xf numFmtId="164" fontId="29" fillId="0" borderId="19" xfId="0" applyNumberFormat="1" applyFont="1" applyBorder="1" applyAlignment="1">
      <alignment horizontal="center" vertical="center"/>
    </xf>
    <xf numFmtId="164" fontId="34" fillId="0" borderId="17" xfId="0" applyNumberFormat="1" applyFont="1" applyBorder="1" applyAlignment="1">
      <alignment horizontal="center" vertical="center"/>
    </xf>
    <xf numFmtId="164" fontId="29" fillId="0" borderId="20" xfId="0" applyNumberFormat="1" applyFont="1" applyBorder="1" applyAlignment="1">
      <alignment horizontal="center" vertical="center"/>
    </xf>
    <xf numFmtId="0" fontId="35" fillId="0" borderId="0" xfId="0" applyFont="1"/>
    <xf numFmtId="0" fontId="26" fillId="0" borderId="21" xfId="0" applyFont="1" applyBorder="1" applyAlignment="1">
      <alignment horizontal="center" vertical="center"/>
    </xf>
    <xf numFmtId="164" fontId="29" fillId="0" borderId="22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36" fillId="0" borderId="23" xfId="0" applyNumberFormat="1" applyFont="1" applyBorder="1" applyAlignment="1">
      <alignment horizontal="center" vertical="center"/>
    </xf>
    <xf numFmtId="164" fontId="36" fillId="0" borderId="24" xfId="0" applyNumberFormat="1" applyFont="1" applyBorder="1" applyAlignment="1">
      <alignment horizontal="center" vertical="center"/>
    </xf>
    <xf numFmtId="164" fontId="36" fillId="0" borderId="25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29" fillId="0" borderId="15" xfId="0" applyNumberFormat="1" applyFont="1" applyBorder="1" applyAlignment="1">
      <alignment horizontal="left" vertical="center"/>
    </xf>
    <xf numFmtId="164" fontId="29" fillId="0" borderId="20" xfId="0" applyNumberFormat="1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49" fontId="42" fillId="0" borderId="0" xfId="0" applyNumberFormat="1" applyFont="1" applyAlignment="1">
      <alignment horizontal="right" vertical="center"/>
    </xf>
    <xf numFmtId="164" fontId="29" fillId="0" borderId="13" xfId="0" applyNumberFormat="1" applyFont="1" applyBorder="1" applyAlignment="1">
      <alignment horizontal="left" vertical="center"/>
    </xf>
    <xf numFmtId="164" fontId="29" fillId="0" borderId="17" xfId="0" applyNumberFormat="1" applyFont="1" applyBorder="1" applyAlignment="1">
      <alignment horizontal="left" vertical="center"/>
    </xf>
    <xf numFmtId="164" fontId="29" fillId="0" borderId="22" xfId="0" applyNumberFormat="1" applyFont="1" applyBorder="1" applyAlignment="1">
      <alignment horizontal="right" vertical="center"/>
    </xf>
    <xf numFmtId="164" fontId="29" fillId="0" borderId="26" xfId="0" applyNumberFormat="1" applyFont="1" applyBorder="1" applyAlignment="1">
      <alignment horizontal="left" vertical="center"/>
    </xf>
    <xf numFmtId="164" fontId="29" fillId="0" borderId="27" xfId="0" applyNumberFormat="1" applyFont="1" applyBorder="1" applyAlignment="1">
      <alignment horizontal="right" vertical="center"/>
    </xf>
    <xf numFmtId="164" fontId="29" fillId="0" borderId="27" xfId="0" applyNumberFormat="1" applyFont="1" applyBorder="1" applyAlignment="1">
      <alignment horizontal="center" vertical="center"/>
    </xf>
    <xf numFmtId="164" fontId="29" fillId="0" borderId="28" xfId="0" applyNumberFormat="1" applyFont="1" applyBorder="1" applyAlignment="1">
      <alignment horizontal="center" vertical="center"/>
    </xf>
    <xf numFmtId="164" fontId="34" fillId="0" borderId="22" xfId="0" applyNumberFormat="1" applyFont="1" applyBorder="1" applyAlignment="1">
      <alignment horizontal="center" vertical="center"/>
    </xf>
    <xf numFmtId="164" fontId="29" fillId="0" borderId="28" xfId="0" applyNumberFormat="1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164" fontId="45" fillId="0" borderId="0" xfId="0" applyNumberFormat="1" applyFont="1" applyAlignment="1">
      <alignment vertical="center"/>
    </xf>
    <xf numFmtId="0" fontId="48" fillId="24" borderId="0" xfId="0" applyFont="1" applyFill="1" applyBorder="1" applyAlignment="1">
      <alignment horizontal="left"/>
    </xf>
    <xf numFmtId="0" fontId="49" fillId="24" borderId="0" xfId="0" applyFont="1" applyFill="1" applyBorder="1"/>
    <xf numFmtId="0" fontId="51" fillId="0" borderId="0" xfId="0" applyFont="1"/>
    <xf numFmtId="0" fontId="29" fillId="0" borderId="0" xfId="0" applyFont="1" applyAlignment="1"/>
    <xf numFmtId="4" fontId="52" fillId="24" borderId="0" xfId="42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30" fillId="0" borderId="0" xfId="0" applyFont="1" applyAlignment="1"/>
    <xf numFmtId="0" fontId="29" fillId="22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53" fillId="0" borderId="0" xfId="0" applyFont="1"/>
    <xf numFmtId="0" fontId="22" fillId="0" borderId="0" xfId="0" applyFont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24" borderId="0" xfId="0" applyFont="1" applyFill="1" applyAlignment="1">
      <alignment horizontal="left"/>
    </xf>
    <xf numFmtId="0" fontId="30" fillId="24" borderId="0" xfId="0" applyFont="1" applyFill="1"/>
    <xf numFmtId="0" fontId="29" fillId="24" borderId="0" xfId="0" applyFont="1" applyFill="1"/>
    <xf numFmtId="0" fontId="29" fillId="24" borderId="0" xfId="0" applyFont="1" applyFill="1" applyAlignment="1">
      <alignment vertical="center"/>
    </xf>
    <xf numFmtId="0" fontId="30" fillId="24" borderId="0" xfId="0" applyFont="1" applyFill="1" applyAlignment="1">
      <alignment horizontal="center" vertical="center"/>
    </xf>
    <xf numFmtId="0" fontId="53" fillId="0" borderId="0" xfId="0" applyFont="1" applyAlignment="1"/>
    <xf numFmtId="0" fontId="30" fillId="24" borderId="0" xfId="0" applyFont="1" applyFill="1" applyAlignment="1">
      <alignment vertical="center"/>
    </xf>
    <xf numFmtId="0" fontId="29" fillId="24" borderId="0" xfId="0" applyFont="1" applyFill="1" applyAlignme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29" fillId="24" borderId="0" xfId="0" applyFont="1" applyFill="1" applyAlignment="1">
      <alignment horizontal="left"/>
    </xf>
    <xf numFmtId="0" fontId="29" fillId="24" borderId="0" xfId="0" applyFont="1" applyFill="1" applyAlignme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26" fillId="0" borderId="40" xfId="0" applyFont="1" applyBorder="1" applyAlignment="1">
      <alignment horizontal="center" vertical="center"/>
    </xf>
    <xf numFmtId="164" fontId="29" fillId="0" borderId="42" xfId="0" applyNumberFormat="1" applyFont="1" applyBorder="1" applyAlignment="1">
      <alignment horizontal="right" vertical="center"/>
    </xf>
    <xf numFmtId="164" fontId="29" fillId="0" borderId="44" xfId="0" applyNumberFormat="1" applyFont="1" applyBorder="1" applyAlignment="1">
      <alignment horizontal="left" vertical="center"/>
    </xf>
    <xf numFmtId="164" fontId="29" fillId="0" borderId="41" xfId="0" applyNumberFormat="1" applyFont="1" applyBorder="1" applyAlignment="1">
      <alignment horizontal="right" vertical="center"/>
    </xf>
    <xf numFmtId="164" fontId="29" fillId="0" borderId="42" xfId="0" applyNumberFormat="1" applyFont="1" applyBorder="1" applyAlignment="1">
      <alignment horizontal="left" vertical="center"/>
    </xf>
    <xf numFmtId="164" fontId="29" fillId="0" borderId="41" xfId="0" applyNumberFormat="1" applyFont="1" applyBorder="1" applyAlignment="1">
      <alignment horizontal="center" vertical="center"/>
    </xf>
    <xf numFmtId="164" fontId="34" fillId="0" borderId="42" xfId="0" applyNumberFormat="1" applyFont="1" applyBorder="1" applyAlignment="1">
      <alignment horizontal="center" vertical="center"/>
    </xf>
    <xf numFmtId="164" fontId="29" fillId="0" borderId="4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4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/>
    <xf numFmtId="4" fontId="52" fillId="24" borderId="0" xfId="42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4" fontId="52" fillId="24" borderId="0" xfId="42" applyNumberFormat="1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30" fillId="0" borderId="0" xfId="0" applyFont="1" applyAlignme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4" fontId="50" fillId="24" borderId="0" xfId="42" applyNumberFormat="1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55" fillId="0" borderId="0" xfId="0" applyFont="1"/>
    <xf numFmtId="0" fontId="56" fillId="22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4" fontId="50" fillId="24" borderId="0" xfId="42" applyNumberFormat="1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164" fontId="27" fillId="6" borderId="19" xfId="0" applyNumberFormat="1" applyFont="1" applyFill="1" applyBorder="1" applyAlignment="1">
      <alignment horizontal="center" vertical="center"/>
    </xf>
    <xf numFmtId="164" fontId="27" fillId="6" borderId="17" xfId="0" applyNumberFormat="1" applyFont="1" applyFill="1" applyBorder="1" applyAlignment="1">
      <alignment horizontal="center" vertical="center"/>
    </xf>
    <xf numFmtId="164" fontId="27" fillId="6" borderId="18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/>
    </xf>
    <xf numFmtId="0" fontId="34" fillId="0" borderId="0" xfId="0" applyFont="1" applyAlignment="1">
      <alignment vertical="center"/>
    </xf>
    <xf numFmtId="0" fontId="34" fillId="0" borderId="0" xfId="0" applyFont="1"/>
    <xf numFmtId="0" fontId="30" fillId="0" borderId="0" xfId="0" applyFont="1" applyAlignment="1">
      <alignment vertical="center"/>
    </xf>
    <xf numFmtId="0" fontId="59" fillId="24" borderId="0" xfId="0" applyFont="1" applyFill="1" applyBorder="1" applyAlignment="1">
      <alignment horizontal="left"/>
    </xf>
    <xf numFmtId="164" fontId="29" fillId="0" borderId="52" xfId="0" applyNumberFormat="1" applyFont="1" applyBorder="1" applyAlignment="1">
      <alignment horizontal="right" vertical="center"/>
    </xf>
    <xf numFmtId="164" fontId="34" fillId="0" borderId="24" xfId="0" applyNumberFormat="1" applyFont="1" applyBorder="1" applyAlignment="1">
      <alignment horizontal="center" vertical="center"/>
    </xf>
    <xf numFmtId="164" fontId="29" fillId="0" borderId="38" xfId="0" applyNumberFormat="1" applyFont="1" applyBorder="1" applyAlignment="1">
      <alignment horizontal="left" vertical="center"/>
    </xf>
    <xf numFmtId="164" fontId="29" fillId="0" borderId="53" xfId="0" applyNumberFormat="1" applyFont="1" applyBorder="1" applyAlignment="1">
      <alignment horizontal="right" vertical="center"/>
    </xf>
    <xf numFmtId="164" fontId="29" fillId="0" borderId="54" xfId="0" applyNumberFormat="1" applyFont="1" applyBorder="1" applyAlignment="1">
      <alignment horizontal="right" vertical="center"/>
    </xf>
    <xf numFmtId="164" fontId="29" fillId="0" borderId="52" xfId="0" applyNumberFormat="1" applyFont="1" applyBorder="1" applyAlignment="1">
      <alignment horizontal="center" vertical="center"/>
    </xf>
    <xf numFmtId="164" fontId="29" fillId="0" borderId="53" xfId="0" applyNumberFormat="1" applyFont="1" applyBorder="1" applyAlignment="1">
      <alignment horizontal="center" vertical="center"/>
    </xf>
    <xf numFmtId="164" fontId="29" fillId="0" borderId="5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1" fontId="29" fillId="0" borderId="55" xfId="0" applyNumberFormat="1" applyFont="1" applyBorder="1" applyAlignment="1">
      <alignment horizontal="center" vertical="center"/>
    </xf>
    <xf numFmtId="1" fontId="29" fillId="0" borderId="45" xfId="0" applyNumberFormat="1" applyFont="1" applyBorder="1" applyAlignment="1">
      <alignment horizontal="center" vertical="center"/>
    </xf>
    <xf numFmtId="4" fontId="50" fillId="24" borderId="0" xfId="42" applyNumberFormat="1" applyFont="1" applyFill="1" applyBorder="1" applyAlignment="1">
      <alignment horizontal="left" vertical="center"/>
    </xf>
    <xf numFmtId="164" fontId="29" fillId="0" borderId="46" xfId="0" applyNumberFormat="1" applyFont="1" applyBorder="1" applyAlignment="1">
      <alignment horizontal="center" vertical="center"/>
    </xf>
    <xf numFmtId="164" fontId="29" fillId="0" borderId="50" xfId="0" applyNumberFormat="1" applyFont="1" applyBorder="1" applyAlignment="1">
      <alignment horizontal="center" vertical="center"/>
    </xf>
    <xf numFmtId="4" fontId="58" fillId="24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/>
    </xf>
    <xf numFmtId="0" fontId="27" fillId="6" borderId="31" xfId="0" applyFont="1" applyFill="1" applyBorder="1" applyAlignment="1">
      <alignment horizontal="center" vertical="center"/>
    </xf>
    <xf numFmtId="1" fontId="29" fillId="0" borderId="47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4" fontId="52" fillId="24" borderId="0" xfId="42" applyNumberFormat="1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27" fillId="0" borderId="30" xfId="0" applyFont="1" applyBorder="1" applyAlignment="1">
      <alignment horizontal="left" vertical="center"/>
    </xf>
    <xf numFmtId="164" fontId="27" fillId="6" borderId="31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1" fontId="29" fillId="0" borderId="49" xfId="0" applyNumberFormat="1" applyFont="1" applyBorder="1" applyAlignment="1">
      <alignment horizontal="center" vertical="center"/>
    </xf>
    <xf numFmtId="1" fontId="29" fillId="0" borderId="51" xfId="0" applyNumberFormat="1" applyFont="1" applyBorder="1" applyAlignment="1">
      <alignment horizontal="center" vertical="center"/>
    </xf>
    <xf numFmtId="164" fontId="29" fillId="0" borderId="48" xfId="0" applyNumberFormat="1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164" fontId="27" fillId="6" borderId="19" xfId="0" applyNumberFormat="1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/>
    </xf>
    <xf numFmtId="164" fontId="27" fillId="6" borderId="14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164" fontId="27" fillId="6" borderId="27" xfId="0" applyNumberFormat="1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" fontId="57" fillId="24" borderId="0" xfId="42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4" fontId="52" fillId="24" borderId="0" xfId="42" applyNumberFormat="1" applyFont="1" applyFill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27" fillId="6" borderId="14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164" fontId="29" fillId="0" borderId="57" xfId="0" applyNumberFormat="1" applyFont="1" applyBorder="1" applyAlignment="1">
      <alignment horizontal="center" vertical="center"/>
    </xf>
    <xf numFmtId="164" fontId="29" fillId="0" borderId="60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1" fontId="29" fillId="0" borderId="58" xfId="0" applyNumberFormat="1" applyFont="1" applyBorder="1" applyAlignment="1">
      <alignment horizontal="center" vertical="center"/>
    </xf>
    <xf numFmtId="1" fontId="29" fillId="0" borderId="61" xfId="0" applyNumberFormat="1" applyFont="1" applyBorder="1" applyAlignment="1">
      <alignment horizontal="center" vertical="center"/>
    </xf>
    <xf numFmtId="1" fontId="29" fillId="0" borderId="21" xfId="0" applyNumberFormat="1" applyFont="1" applyBorder="1" applyAlignment="1">
      <alignment horizontal="center" vertical="center"/>
    </xf>
    <xf numFmtId="1" fontId="29" fillId="0" borderId="16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9" fillId="0" borderId="56" xfId="0" applyNumberFormat="1" applyFont="1" applyBorder="1" applyAlignment="1">
      <alignment horizontal="center" vertical="center"/>
    </xf>
    <xf numFmtId="0" fontId="29" fillId="0" borderId="59" xfId="0" applyNumberFormat="1" applyFont="1" applyBorder="1" applyAlignment="1">
      <alignment horizontal="center" vertical="center"/>
    </xf>
    <xf numFmtId="164" fontId="27" fillId="6" borderId="17" xfId="0" applyNumberFormat="1" applyFont="1" applyFill="1" applyBorder="1" applyAlignment="1">
      <alignment horizontal="center" vertical="center"/>
    </xf>
    <xf numFmtId="164" fontId="27" fillId="6" borderId="18" xfId="0" applyNumberFormat="1" applyFont="1" applyFill="1" applyBorder="1" applyAlignment="1">
      <alignment horizontal="center" vertical="center"/>
    </xf>
    <xf numFmtId="1" fontId="29" fillId="0" borderId="39" xfId="0" applyNumberFormat="1" applyFont="1" applyBorder="1" applyAlignment="1">
      <alignment horizontal="center" vertical="center"/>
    </xf>
    <xf numFmtId="1" fontId="29" fillId="0" borderId="18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30" fillId="0" borderId="0" xfId="0" applyFont="1" applyAlignment="1"/>
    <xf numFmtId="0" fontId="54" fillId="0" borderId="0" xfId="0" applyFont="1"/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57150</xdr:rowOff>
    </xdr:to>
    <xdr:pic>
      <xdr:nvPicPr>
        <xdr:cNvPr id="2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19050</xdr:rowOff>
    </xdr:from>
    <xdr:to>
      <xdr:col>1</xdr:col>
      <xdr:colOff>381000</xdr:colOff>
      <xdr:row>2</xdr:row>
      <xdr:rowOff>57150</xdr:rowOff>
    </xdr:to>
    <xdr:pic>
      <xdr:nvPicPr>
        <xdr:cNvPr id="3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542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57150</xdr:rowOff>
    </xdr:to>
    <xdr:pic>
      <xdr:nvPicPr>
        <xdr:cNvPr id="2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19050</xdr:rowOff>
    </xdr:from>
    <xdr:to>
      <xdr:col>2</xdr:col>
      <xdr:colOff>0</xdr:colOff>
      <xdr:row>2</xdr:row>
      <xdr:rowOff>57150</xdr:rowOff>
    </xdr:to>
    <xdr:pic>
      <xdr:nvPicPr>
        <xdr:cNvPr id="3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542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4"/>
  <sheetViews>
    <sheetView topLeftCell="A27" workbookViewId="0">
      <selection activeCell="H5" sqref="H5"/>
    </sheetView>
  </sheetViews>
  <sheetFormatPr defaultRowHeight="12.75"/>
  <cols>
    <col min="1" max="1" width="3.7109375" customWidth="1"/>
    <col min="2" max="3" width="5.7109375" customWidth="1"/>
    <col min="4" max="4" width="8.7109375" customWidth="1"/>
    <col min="5" max="5" width="8" customWidth="1"/>
    <col min="6" max="6" width="4.7109375" customWidth="1"/>
    <col min="7" max="7" width="4.85546875" style="1" customWidth="1"/>
    <col min="8" max="8" width="5" customWidth="1"/>
    <col min="9" max="9" width="4.7109375" customWidth="1"/>
    <col min="10" max="10" width="1.28515625" customWidth="1"/>
    <col min="11" max="12" width="4.7109375" customWidth="1"/>
    <col min="13" max="13" width="1.28515625" customWidth="1"/>
    <col min="14" max="15" width="4.7109375" customWidth="1"/>
    <col min="16" max="16" width="1.28515625" customWidth="1"/>
    <col min="17" max="17" width="3.7109375" customWidth="1"/>
    <col min="18" max="18" width="2.85546875" customWidth="1"/>
    <col min="19" max="19" width="2" customWidth="1"/>
    <col min="20" max="20" width="5.28515625" customWidth="1"/>
    <col min="21" max="21" width="1" style="2" customWidth="1"/>
    <col min="22" max="23" width="3.7109375" customWidth="1"/>
    <col min="24" max="24" width="3.28515625" customWidth="1"/>
    <col min="25" max="31" width="3.7109375" customWidth="1"/>
    <col min="32" max="32" width="8.42578125" customWidth="1"/>
    <col min="33" max="39" width="3.7109375" customWidth="1"/>
    <col min="40" max="40" width="3.140625" customWidth="1"/>
    <col min="41" max="52" width="3.7109375" customWidth="1"/>
  </cols>
  <sheetData>
    <row r="1" spans="1:57" ht="18">
      <c r="A1" s="195" t="s">
        <v>133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3"/>
      <c r="AA1" s="3"/>
      <c r="AB1" s="3"/>
      <c r="AC1" s="3"/>
      <c r="AD1" s="3"/>
      <c r="AE1" s="3"/>
    </row>
    <row r="2" spans="1:57" s="4" customFormat="1" ht="15" customHeight="1">
      <c r="G2" s="196" t="s">
        <v>130</v>
      </c>
      <c r="H2" s="196"/>
      <c r="I2" s="196"/>
      <c r="J2" s="196"/>
      <c r="K2" s="196"/>
      <c r="L2" s="196"/>
      <c r="M2" s="196"/>
      <c r="N2" s="196"/>
      <c r="O2" s="5"/>
      <c r="P2" s="5"/>
      <c r="Q2" s="5"/>
      <c r="R2" s="5"/>
      <c r="S2" s="5"/>
      <c r="T2" s="5"/>
      <c r="U2" s="5"/>
      <c r="V2" s="5"/>
      <c r="W2" s="5"/>
      <c r="X2" s="5"/>
    </row>
    <row r="3" spans="1:57" s="4" customFormat="1" ht="15" customHeight="1">
      <c r="G3" s="197" t="s">
        <v>144</v>
      </c>
      <c r="H3" s="197"/>
      <c r="I3" s="197"/>
      <c r="J3" s="197"/>
      <c r="K3" s="197"/>
      <c r="L3" s="197"/>
      <c r="M3" s="197"/>
      <c r="N3" s="197"/>
      <c r="O3" s="6"/>
      <c r="P3" s="6"/>
      <c r="Q3" s="6"/>
      <c r="R3" s="6"/>
      <c r="U3" s="1"/>
    </row>
    <row r="4" spans="1:57" s="4" customFormat="1" ht="15" customHeight="1">
      <c r="G4" s="1"/>
      <c r="H4" s="198" t="s">
        <v>154</v>
      </c>
      <c r="I4" s="198"/>
      <c r="J4" s="198"/>
      <c r="K4" s="198"/>
      <c r="L4" s="198"/>
      <c r="M4" s="198"/>
      <c r="N4" s="198"/>
      <c r="O4" s="198"/>
      <c r="U4" s="1"/>
    </row>
    <row r="5" spans="1:57" s="4" customFormat="1" ht="15" customHeight="1">
      <c r="C5" s="7" t="s">
        <v>17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1"/>
    </row>
    <row r="6" spans="1:57" s="4" customFormat="1" ht="12.75" customHeight="1">
      <c r="C6" s="82" t="s">
        <v>11</v>
      </c>
      <c r="D6" s="149" t="s">
        <v>45</v>
      </c>
      <c r="E6" s="85"/>
      <c r="F6" s="85"/>
      <c r="G6" s="10"/>
      <c r="H6" s="11"/>
      <c r="U6" s="1"/>
    </row>
    <row r="7" spans="1:57" s="4" customFormat="1" ht="12.75" customHeight="1">
      <c r="C7" s="82" t="s">
        <v>12</v>
      </c>
      <c r="D7" s="161" t="s">
        <v>47</v>
      </c>
      <c r="E7" s="161"/>
      <c r="F7" s="161"/>
      <c r="G7" s="161"/>
      <c r="H7" s="161"/>
      <c r="U7" s="1"/>
    </row>
    <row r="8" spans="1:57" s="4" customFormat="1" ht="12.75" customHeight="1">
      <c r="C8" s="82" t="s">
        <v>13</v>
      </c>
      <c r="D8" s="161" t="s">
        <v>49</v>
      </c>
      <c r="E8" s="161"/>
      <c r="F8" s="161"/>
      <c r="G8" s="10"/>
      <c r="H8" s="11"/>
      <c r="U8" s="1"/>
    </row>
    <row r="9" spans="1:57" s="4" customFormat="1" ht="12.75" customHeight="1">
      <c r="C9" s="82" t="s">
        <v>14</v>
      </c>
      <c r="D9" s="161" t="s">
        <v>51</v>
      </c>
      <c r="E9" s="161"/>
      <c r="F9" s="161"/>
      <c r="G9" s="10"/>
      <c r="H9" s="11"/>
      <c r="U9" s="1"/>
    </row>
    <row r="10" spans="1:57" s="4" customFormat="1" ht="9.9499999999999993" customHeight="1">
      <c r="G10" s="1"/>
      <c r="U10" s="1"/>
      <c r="Z10" s="200" t="s">
        <v>44</v>
      </c>
      <c r="AA10" s="200"/>
      <c r="AB10" s="200"/>
    </row>
    <row r="11" spans="1:57" s="15" customFormat="1" ht="15" customHeight="1">
      <c r="A11" s="12" t="s">
        <v>60</v>
      </c>
      <c r="B11" s="13"/>
      <c r="C11" s="13"/>
      <c r="D11" s="13"/>
      <c r="E11" s="13"/>
      <c r="F11" s="13"/>
      <c r="G11" s="14"/>
      <c r="U11" s="14"/>
      <c r="AF11" s="13"/>
      <c r="AG11" s="84"/>
      <c r="AI11" s="13"/>
      <c r="AJ11" s="14"/>
      <c r="AN11" s="13"/>
    </row>
    <row r="12" spans="1:57" s="15" customFormat="1" ht="15" customHeight="1">
      <c r="A12" s="133" t="s">
        <v>103</v>
      </c>
      <c r="B12" s="13"/>
      <c r="C12" s="13" t="s">
        <v>35</v>
      </c>
      <c r="D12" s="145" t="s">
        <v>61</v>
      </c>
      <c r="E12" s="146"/>
      <c r="F12" s="147"/>
      <c r="G12" s="63"/>
      <c r="H12" s="146"/>
      <c r="I12" s="146"/>
      <c r="J12" s="146"/>
      <c r="K12" s="147"/>
      <c r="L12" s="146"/>
      <c r="M12" s="146"/>
      <c r="N12" s="146"/>
      <c r="O12" s="17">
        <v>11</v>
      </c>
      <c r="P12" s="18" t="s">
        <v>0</v>
      </c>
      <c r="Q12" s="19">
        <v>9</v>
      </c>
      <c r="R12" s="20"/>
      <c r="S12" s="21" t="s">
        <v>1</v>
      </c>
      <c r="T12" s="22">
        <v>7</v>
      </c>
      <c r="U12" s="23" t="s">
        <v>0</v>
      </c>
      <c r="V12" s="22">
        <v>4</v>
      </c>
      <c r="W12" s="24" t="s">
        <v>2</v>
      </c>
      <c r="Z12" s="212" t="s">
        <v>43</v>
      </c>
      <c r="AA12" s="212"/>
      <c r="AB12" s="212"/>
      <c r="AC12" s="212"/>
      <c r="AF12" s="13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T12" s="130"/>
      <c r="AU12" s="13"/>
      <c r="AV12" s="13"/>
      <c r="AW12" s="169"/>
      <c r="AX12" s="169"/>
      <c r="AY12" s="169"/>
      <c r="AZ12" s="169"/>
      <c r="BA12" s="169"/>
      <c r="BB12" s="169"/>
      <c r="BC12" s="169"/>
      <c r="BD12" s="169"/>
      <c r="BE12" s="169"/>
    </row>
    <row r="13" spans="1:57" s="15" customFormat="1" ht="15" customHeight="1">
      <c r="A13" s="133" t="s">
        <v>104</v>
      </c>
      <c r="B13" s="13"/>
      <c r="C13" s="13" t="s">
        <v>105</v>
      </c>
      <c r="D13" s="199" t="s">
        <v>62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5">
        <v>16</v>
      </c>
      <c r="P13" s="18" t="s">
        <v>0</v>
      </c>
      <c r="Q13" s="26">
        <v>18</v>
      </c>
      <c r="R13" s="21"/>
      <c r="S13" s="21" t="s">
        <v>1</v>
      </c>
      <c r="T13" s="22">
        <v>5</v>
      </c>
      <c r="U13" s="23" t="s">
        <v>0</v>
      </c>
      <c r="V13" s="22">
        <v>8</v>
      </c>
      <c r="W13" s="24" t="s">
        <v>2</v>
      </c>
      <c r="Z13" s="212" t="s">
        <v>43</v>
      </c>
      <c r="AA13" s="212"/>
      <c r="AB13" s="212"/>
      <c r="AC13" s="212"/>
    </row>
    <row r="14" spans="1:57" s="15" customFormat="1" ht="15" customHeight="1">
      <c r="A14" s="133" t="s">
        <v>113</v>
      </c>
      <c r="B14" s="13"/>
      <c r="C14" s="13" t="s">
        <v>41</v>
      </c>
      <c r="D14" s="165" t="s">
        <v>63</v>
      </c>
      <c r="E14" s="165"/>
      <c r="F14" s="165"/>
      <c r="G14" s="165"/>
      <c r="H14" s="165"/>
      <c r="I14" s="165"/>
      <c r="J14" s="165"/>
      <c r="K14" s="165"/>
      <c r="L14" s="165"/>
      <c r="M14" s="146"/>
      <c r="N14" s="146"/>
      <c r="O14" s="25">
        <v>17</v>
      </c>
      <c r="P14" s="18" t="s">
        <v>0</v>
      </c>
      <c r="Q14" s="26">
        <v>22</v>
      </c>
      <c r="R14" s="21"/>
      <c r="S14" s="21" t="s">
        <v>1</v>
      </c>
      <c r="T14" s="22">
        <v>10</v>
      </c>
      <c r="U14" s="23" t="s">
        <v>0</v>
      </c>
      <c r="V14" s="22">
        <v>12</v>
      </c>
      <c r="W14" s="24" t="s">
        <v>2</v>
      </c>
      <c r="Z14" s="212" t="s">
        <v>16</v>
      </c>
      <c r="AA14" s="212"/>
      <c r="AB14" s="212"/>
      <c r="AC14" s="212"/>
    </row>
    <row r="15" spans="1:57" s="15" customFormat="1" ht="15" customHeight="1">
      <c r="A15" s="133" t="s">
        <v>114</v>
      </c>
      <c r="B15" s="13"/>
      <c r="C15" s="13" t="s">
        <v>42</v>
      </c>
      <c r="D15" s="165" t="s">
        <v>64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25">
        <v>17</v>
      </c>
      <c r="P15" s="18" t="s">
        <v>0</v>
      </c>
      <c r="Q15" s="26">
        <v>14</v>
      </c>
      <c r="R15" s="21"/>
      <c r="S15" s="21" t="s">
        <v>1</v>
      </c>
      <c r="T15" s="22">
        <v>10</v>
      </c>
      <c r="U15" s="23" t="s">
        <v>0</v>
      </c>
      <c r="V15" s="22">
        <v>9</v>
      </c>
      <c r="W15" s="24" t="s">
        <v>2</v>
      </c>
      <c r="Z15" s="212" t="s">
        <v>16</v>
      </c>
      <c r="AA15" s="212"/>
      <c r="AB15" s="212"/>
      <c r="AC15" s="212"/>
    </row>
    <row r="16" spans="1:57" s="15" customFormat="1" ht="9.9499999999999993" customHeight="1">
      <c r="A16" s="13"/>
      <c r="B16" s="13"/>
      <c r="C16" s="13"/>
      <c r="D16" s="13"/>
      <c r="E16" s="13"/>
      <c r="G16" s="14"/>
      <c r="O16" s="14"/>
      <c r="Q16" s="24"/>
      <c r="R16" s="21"/>
      <c r="S16" s="21"/>
      <c r="T16" s="14"/>
      <c r="U16" s="63"/>
      <c r="V16" s="14"/>
      <c r="W16" s="24"/>
    </row>
    <row r="17" spans="1:36" s="15" customFormat="1" ht="15" customHeight="1">
      <c r="A17" s="27" t="s">
        <v>131</v>
      </c>
      <c r="B17" s="13"/>
      <c r="C17" s="13"/>
      <c r="D17" s="13"/>
      <c r="E17" s="13"/>
      <c r="G17" s="14"/>
      <c r="O17" s="14"/>
      <c r="Q17" s="24"/>
      <c r="R17" s="21"/>
      <c r="S17" s="21"/>
      <c r="T17" s="14"/>
      <c r="U17" s="63"/>
      <c r="V17" s="14"/>
      <c r="W17" s="24"/>
    </row>
    <row r="18" spans="1:36" s="15" customFormat="1" ht="15" customHeight="1">
      <c r="A18" s="27"/>
      <c r="B18" s="13"/>
      <c r="C18" s="13"/>
      <c r="D18" s="13"/>
      <c r="E18" s="13"/>
      <c r="G18" s="14"/>
      <c r="O18" s="14"/>
      <c r="Q18" s="24"/>
      <c r="R18" s="21"/>
      <c r="S18" s="21"/>
      <c r="T18" s="14"/>
      <c r="U18" s="63"/>
      <c r="V18" s="14"/>
      <c r="W18" s="24"/>
    </row>
    <row r="19" spans="1:36" s="15" customFormat="1" ht="15" customHeight="1">
      <c r="A19" s="133" t="s">
        <v>122</v>
      </c>
      <c r="C19" s="13" t="s">
        <v>21</v>
      </c>
      <c r="D19" s="164" t="s">
        <v>65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46"/>
      <c r="O19" s="25">
        <v>10</v>
      </c>
      <c r="P19" s="18">
        <v>0</v>
      </c>
      <c r="Q19" s="26">
        <v>15</v>
      </c>
      <c r="R19" s="21"/>
      <c r="S19" s="21" t="s">
        <v>1</v>
      </c>
      <c r="T19" s="22">
        <v>5</v>
      </c>
      <c r="U19" s="23" t="s">
        <v>0</v>
      </c>
      <c r="V19" s="22">
        <v>9</v>
      </c>
      <c r="W19" s="24" t="s">
        <v>2</v>
      </c>
      <c r="Z19" s="212" t="s">
        <v>16</v>
      </c>
      <c r="AA19" s="212"/>
      <c r="AB19" s="212"/>
      <c r="AC19" s="212"/>
    </row>
    <row r="20" spans="1:36" s="15" customFormat="1" ht="15" customHeight="1">
      <c r="A20" s="133" t="s">
        <v>123</v>
      </c>
      <c r="C20" s="13" t="s">
        <v>106</v>
      </c>
      <c r="D20" s="165" t="s">
        <v>66</v>
      </c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25">
        <v>13</v>
      </c>
      <c r="P20" s="18" t="s">
        <v>0</v>
      </c>
      <c r="Q20" s="26">
        <v>14</v>
      </c>
      <c r="R20" s="21"/>
      <c r="S20" s="21" t="s">
        <v>1</v>
      </c>
      <c r="T20" s="22">
        <v>5</v>
      </c>
      <c r="U20" s="23" t="s">
        <v>0</v>
      </c>
      <c r="V20" s="22">
        <v>7</v>
      </c>
      <c r="W20" s="24" t="s">
        <v>2</v>
      </c>
      <c r="Z20" s="212" t="s">
        <v>43</v>
      </c>
      <c r="AA20" s="212"/>
      <c r="AB20" s="212"/>
      <c r="AC20" s="212"/>
    </row>
    <row r="21" spans="1:36" s="29" customFormat="1" ht="15" customHeight="1">
      <c r="A21" s="28"/>
      <c r="C21" s="13"/>
      <c r="D21" s="30"/>
      <c r="E21" s="30"/>
      <c r="G21" s="31"/>
      <c r="O21" s="31"/>
      <c r="P21" s="32"/>
      <c r="Q21" s="31"/>
      <c r="R21" s="33"/>
      <c r="S21" s="34"/>
      <c r="T21" s="31"/>
      <c r="U21" s="35"/>
      <c r="V21" s="31"/>
      <c r="W21" s="36"/>
    </row>
    <row r="22" spans="1:36" s="4" customFormat="1" ht="9.9499999999999993" customHeight="1">
      <c r="G22" s="1"/>
      <c r="U22" s="1"/>
    </row>
    <row r="23" spans="1:36" s="38" customFormat="1" ht="15" customHeight="1">
      <c r="A23" s="37" t="s">
        <v>3</v>
      </c>
      <c r="B23" s="187" t="s">
        <v>4</v>
      </c>
      <c r="C23" s="187"/>
      <c r="D23" s="187"/>
      <c r="E23" s="187"/>
      <c r="F23" s="188" t="s">
        <v>99</v>
      </c>
      <c r="G23" s="188"/>
      <c r="H23" s="188"/>
      <c r="I23" s="189" t="s">
        <v>100</v>
      </c>
      <c r="J23" s="189"/>
      <c r="K23" s="189"/>
      <c r="L23" s="189" t="s">
        <v>101</v>
      </c>
      <c r="M23" s="189"/>
      <c r="N23" s="189"/>
      <c r="O23" s="186" t="s">
        <v>102</v>
      </c>
      <c r="P23" s="186"/>
      <c r="Q23" s="186"/>
      <c r="R23" s="185" t="s">
        <v>5</v>
      </c>
      <c r="S23" s="185"/>
      <c r="T23" s="180" t="s">
        <v>6</v>
      </c>
      <c r="U23" s="180"/>
      <c r="V23" s="180"/>
      <c r="W23" s="181" t="s">
        <v>7</v>
      </c>
      <c r="X23" s="181"/>
    </row>
    <row r="24" spans="1:36" s="4" customFormat="1" ht="18.2" customHeight="1">
      <c r="A24" s="39">
        <v>1</v>
      </c>
      <c r="B24" s="205" t="s">
        <v>45</v>
      </c>
      <c r="C24" s="206"/>
      <c r="D24" s="206"/>
      <c r="E24" s="207"/>
      <c r="F24" s="208" t="s">
        <v>8</v>
      </c>
      <c r="G24" s="208"/>
      <c r="H24" s="208"/>
      <c r="I24" s="40">
        <f>O20</f>
        <v>13</v>
      </c>
      <c r="J24" s="41" t="s">
        <v>0</v>
      </c>
      <c r="K24" s="42">
        <f>Q20</f>
        <v>14</v>
      </c>
      <c r="L24" s="40">
        <f>O14</f>
        <v>17</v>
      </c>
      <c r="M24" s="41" t="s">
        <v>0</v>
      </c>
      <c r="N24" s="42">
        <f>Q14</f>
        <v>22</v>
      </c>
      <c r="O24" s="40">
        <f>O12</f>
        <v>11</v>
      </c>
      <c r="P24" s="41" t="s">
        <v>0</v>
      </c>
      <c r="Q24" s="73">
        <f>Q12</f>
        <v>9</v>
      </c>
      <c r="R24" s="162">
        <v>2</v>
      </c>
      <c r="S24" s="163"/>
      <c r="T24" s="155">
        <f>I24+L24+O24</f>
        <v>41</v>
      </c>
      <c r="U24" s="44" t="s">
        <v>0</v>
      </c>
      <c r="V24" s="45">
        <f>K24+N24+Q24</f>
        <v>45</v>
      </c>
      <c r="W24" s="184" t="s">
        <v>149</v>
      </c>
      <c r="X24" s="184"/>
      <c r="Y24" s="83">
        <f>T24-V24</f>
        <v>-4</v>
      </c>
    </row>
    <row r="25" spans="1:36" s="4" customFormat="1" ht="18.2" customHeight="1">
      <c r="A25" s="46">
        <v>2</v>
      </c>
      <c r="B25" s="209" t="s">
        <v>47</v>
      </c>
      <c r="C25" s="210"/>
      <c r="D25" s="210"/>
      <c r="E25" s="211"/>
      <c r="F25" s="47">
        <f>Q20</f>
        <v>14</v>
      </c>
      <c r="G25" s="48" t="s">
        <v>0</v>
      </c>
      <c r="H25" s="49">
        <f>O20</f>
        <v>13</v>
      </c>
      <c r="I25" s="166" t="s">
        <v>9</v>
      </c>
      <c r="J25" s="166"/>
      <c r="K25" s="166"/>
      <c r="L25" s="50">
        <f>O13</f>
        <v>16</v>
      </c>
      <c r="M25" s="48" t="s">
        <v>0</v>
      </c>
      <c r="N25" s="49">
        <f>Q13</f>
        <v>18</v>
      </c>
      <c r="O25" s="50">
        <f>O15</f>
        <v>17</v>
      </c>
      <c r="P25" s="48" t="s">
        <v>0</v>
      </c>
      <c r="Q25" s="74">
        <f>Q15</f>
        <v>14</v>
      </c>
      <c r="R25" s="167">
        <v>4</v>
      </c>
      <c r="S25" s="168"/>
      <c r="T25" s="156">
        <f>F25+L25+O25</f>
        <v>47</v>
      </c>
      <c r="U25" s="52" t="s">
        <v>0</v>
      </c>
      <c r="V25" s="53">
        <f>H25+N25+Q25</f>
        <v>45</v>
      </c>
      <c r="W25" s="173" t="s">
        <v>151</v>
      </c>
      <c r="X25" s="173"/>
      <c r="Y25" s="83">
        <f>T25-V25</f>
        <v>2</v>
      </c>
      <c r="AJ25" s="54"/>
    </row>
    <row r="26" spans="1:36" s="4" customFormat="1" ht="18.2" customHeight="1">
      <c r="A26" s="46">
        <v>3</v>
      </c>
      <c r="B26" s="201" t="s">
        <v>49</v>
      </c>
      <c r="C26" s="202"/>
      <c r="D26" s="202"/>
      <c r="E26" s="203"/>
      <c r="F26" s="47">
        <f>Q14</f>
        <v>22</v>
      </c>
      <c r="G26" s="48" t="s">
        <v>0</v>
      </c>
      <c r="H26" s="49">
        <f>O14</f>
        <v>17</v>
      </c>
      <c r="I26" s="50">
        <f>Q13</f>
        <v>18</v>
      </c>
      <c r="J26" s="48" t="s">
        <v>0</v>
      </c>
      <c r="K26" s="49">
        <f>O13</f>
        <v>16</v>
      </c>
      <c r="L26" s="172" t="s">
        <v>10</v>
      </c>
      <c r="M26" s="172"/>
      <c r="N26" s="172"/>
      <c r="O26" s="50">
        <f>O20</f>
        <v>13</v>
      </c>
      <c r="P26" s="48" t="s">
        <v>0</v>
      </c>
      <c r="Q26" s="74">
        <f>Q20</f>
        <v>14</v>
      </c>
      <c r="R26" s="159">
        <v>4</v>
      </c>
      <c r="S26" s="160"/>
      <c r="T26" s="156">
        <f>F26+I26+O26</f>
        <v>53</v>
      </c>
      <c r="U26" s="52" t="s">
        <v>0</v>
      </c>
      <c r="V26" s="53">
        <f>H26+K26+Q26</f>
        <v>47</v>
      </c>
      <c r="W26" s="173" t="s">
        <v>140</v>
      </c>
      <c r="X26" s="173"/>
      <c r="Y26" s="83">
        <f>T26-V26</f>
        <v>6</v>
      </c>
    </row>
    <row r="27" spans="1:36" s="4" customFormat="1" ht="18.2" customHeight="1">
      <c r="A27" s="55">
        <v>4</v>
      </c>
      <c r="B27" s="190" t="s">
        <v>51</v>
      </c>
      <c r="C27" s="191"/>
      <c r="D27" s="191"/>
      <c r="E27" s="192"/>
      <c r="F27" s="75">
        <f>Q12</f>
        <v>9</v>
      </c>
      <c r="G27" s="56" t="s">
        <v>0</v>
      </c>
      <c r="H27" s="76">
        <f>O12</f>
        <v>11</v>
      </c>
      <c r="I27" s="77">
        <f>Q15</f>
        <v>14</v>
      </c>
      <c r="J27" s="56" t="s">
        <v>0</v>
      </c>
      <c r="K27" s="76">
        <f>O15</f>
        <v>17</v>
      </c>
      <c r="L27" s="77">
        <f>Q20</f>
        <v>14</v>
      </c>
      <c r="M27" s="56" t="s">
        <v>0</v>
      </c>
      <c r="N27" s="76">
        <f>O20</f>
        <v>13</v>
      </c>
      <c r="O27" s="193" t="s">
        <v>9</v>
      </c>
      <c r="P27" s="193"/>
      <c r="Q27" s="193"/>
      <c r="R27" s="174">
        <v>2</v>
      </c>
      <c r="S27" s="175"/>
      <c r="T27" s="157">
        <f>F27+I27+L27</f>
        <v>37</v>
      </c>
      <c r="U27" s="80" t="s">
        <v>0</v>
      </c>
      <c r="V27" s="79">
        <f>H27+K27+N27</f>
        <v>41</v>
      </c>
      <c r="W27" s="194" t="s">
        <v>150</v>
      </c>
      <c r="X27" s="194"/>
      <c r="Y27" s="83">
        <f>T27-V27</f>
        <v>-4</v>
      </c>
    </row>
    <row r="28" spans="1:36" s="4" customFormat="1" ht="9.9499999999999993" customHeight="1">
      <c r="G28" s="1"/>
      <c r="L28" s="57"/>
      <c r="M28" s="57"/>
      <c r="N28" s="57"/>
      <c r="O28" s="57"/>
      <c r="P28" s="57"/>
      <c r="Q28" s="57"/>
      <c r="R28" s="57"/>
      <c r="S28" s="57"/>
      <c r="T28" s="58">
        <f>SUM(T24:T27)</f>
        <v>178</v>
      </c>
      <c r="U28" s="59" t="s">
        <v>0</v>
      </c>
      <c r="V28" s="60">
        <f>SUM(V24:V27)</f>
        <v>178</v>
      </c>
    </row>
    <row r="29" spans="1:36" s="4" customFormat="1" ht="15" customHeight="1">
      <c r="C29" s="7" t="s">
        <v>18</v>
      </c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U29" s="1"/>
      <c r="Z29" s="61"/>
      <c r="AA29" s="61"/>
      <c r="AB29" s="61"/>
      <c r="AC29" s="61"/>
      <c r="AD29" s="61"/>
      <c r="AE29" s="62"/>
    </row>
    <row r="30" spans="1:36" s="15" customFormat="1" ht="12.75" customHeight="1">
      <c r="A30" s="4"/>
      <c r="B30" s="4"/>
      <c r="C30" s="72" t="s">
        <v>11</v>
      </c>
      <c r="D30" s="127" t="s">
        <v>50</v>
      </c>
      <c r="E30" s="88"/>
      <c r="F30" s="88"/>
      <c r="G30" s="10"/>
      <c r="H30" s="1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  <c r="V30" s="4"/>
      <c r="W30" s="4"/>
      <c r="X30" s="4"/>
      <c r="Z30" s="61"/>
      <c r="AA30" s="61"/>
      <c r="AB30" s="61"/>
      <c r="AC30" s="61"/>
      <c r="AD30" s="4"/>
      <c r="AE30" s="4"/>
      <c r="AF30" s="4"/>
    </row>
    <row r="31" spans="1:36" s="15" customFormat="1" ht="12.75" customHeight="1">
      <c r="A31" s="4"/>
      <c r="B31" s="4"/>
      <c r="C31" s="72" t="s">
        <v>12</v>
      </c>
      <c r="D31" s="204" t="s">
        <v>52</v>
      </c>
      <c r="E31" s="204"/>
      <c r="F31" s="204"/>
      <c r="G31" s="10"/>
      <c r="H31" s="1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  <c r="V31" s="4"/>
      <c r="W31" s="4"/>
      <c r="X31" s="4"/>
      <c r="Z31" s="62"/>
      <c r="AA31" s="62"/>
      <c r="AB31" s="62"/>
      <c r="AC31" s="62"/>
      <c r="AD31" s="4"/>
      <c r="AE31" s="4"/>
      <c r="AF31" s="4"/>
    </row>
    <row r="32" spans="1:36" s="15" customFormat="1" ht="12.75" customHeight="1">
      <c r="A32" s="4"/>
      <c r="B32" s="4"/>
      <c r="C32" s="72" t="s">
        <v>13</v>
      </c>
      <c r="D32" s="204" t="s">
        <v>46</v>
      </c>
      <c r="E32" s="204"/>
      <c r="F32" s="204"/>
      <c r="G32" s="10"/>
      <c r="H32" s="1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"/>
      <c r="V32" s="4"/>
      <c r="W32" s="4"/>
      <c r="X32" s="4"/>
      <c r="AD32" s="4"/>
      <c r="AE32" s="4"/>
      <c r="AF32" s="4"/>
    </row>
    <row r="33" spans="1:45" s="4" customFormat="1" ht="12.75" customHeight="1">
      <c r="C33" s="72" t="s">
        <v>14</v>
      </c>
      <c r="D33" s="204" t="s">
        <v>48</v>
      </c>
      <c r="E33" s="204"/>
      <c r="F33" s="204"/>
      <c r="G33" s="10"/>
      <c r="H33" s="11"/>
      <c r="U33" s="1"/>
    </row>
    <row r="34" spans="1:45" s="29" customFormat="1" ht="9.9499999999999993" customHeight="1">
      <c r="A34" s="4"/>
      <c r="B34" s="4"/>
      <c r="C34" s="4"/>
      <c r="D34" s="4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"/>
      <c r="V34" s="4"/>
      <c r="W34" s="4"/>
      <c r="X34" s="4"/>
    </row>
    <row r="35" spans="1:45" s="4" customFormat="1" ht="15" customHeight="1">
      <c r="A35" s="12" t="s">
        <v>60</v>
      </c>
      <c r="B35" s="13"/>
      <c r="C35" s="13"/>
      <c r="D35" s="13"/>
      <c r="E35" s="13"/>
      <c r="F35" s="13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4"/>
      <c r="V35" s="15"/>
      <c r="W35" s="15"/>
      <c r="X35" s="15"/>
      <c r="AA35" s="200" t="s">
        <v>44</v>
      </c>
      <c r="AB35" s="200"/>
      <c r="AC35" s="200"/>
    </row>
    <row r="36" spans="1:45" s="4" customFormat="1" ht="15" customHeight="1">
      <c r="A36" s="133" t="s">
        <v>107</v>
      </c>
      <c r="B36" s="13"/>
      <c r="C36" s="13" t="s">
        <v>35</v>
      </c>
      <c r="D36" s="169" t="s">
        <v>67</v>
      </c>
      <c r="E36" s="169"/>
      <c r="F36" s="169"/>
      <c r="G36" s="169"/>
      <c r="H36" s="169"/>
      <c r="I36" s="169"/>
      <c r="J36" s="169"/>
      <c r="K36" s="169"/>
      <c r="L36" s="169"/>
      <c r="M36" s="15"/>
      <c r="N36" s="15"/>
      <c r="O36" s="17">
        <v>10</v>
      </c>
      <c r="P36" s="18" t="s">
        <v>0</v>
      </c>
      <c r="Q36" s="19">
        <v>9</v>
      </c>
      <c r="R36" s="20"/>
      <c r="S36" s="21" t="s">
        <v>1</v>
      </c>
      <c r="T36" s="22">
        <v>5</v>
      </c>
      <c r="U36" s="23" t="s">
        <v>0</v>
      </c>
      <c r="V36" s="22">
        <v>6</v>
      </c>
      <c r="W36" s="24" t="s">
        <v>2</v>
      </c>
      <c r="X36" s="15"/>
      <c r="AA36" s="128" t="s">
        <v>16</v>
      </c>
      <c r="AB36" s="18"/>
      <c r="AC36" s="18"/>
      <c r="AD36" s="18"/>
      <c r="AH36" s="133"/>
      <c r="AI36" s="13"/>
      <c r="AJ36" s="13"/>
      <c r="AK36" s="169"/>
      <c r="AL36" s="169"/>
      <c r="AM36" s="169"/>
      <c r="AN36" s="169"/>
      <c r="AO36" s="169"/>
      <c r="AP36" s="169"/>
      <c r="AQ36" s="169"/>
      <c r="AR36" s="169"/>
      <c r="AS36" s="169"/>
    </row>
    <row r="37" spans="1:45" s="4" customFormat="1" ht="15" customHeight="1">
      <c r="A37" s="133" t="s">
        <v>108</v>
      </c>
      <c r="B37" s="13"/>
      <c r="C37" s="13" t="s">
        <v>106</v>
      </c>
      <c r="D37" s="158" t="s">
        <v>68</v>
      </c>
      <c r="E37" s="158"/>
      <c r="F37" s="158"/>
      <c r="G37" s="158"/>
      <c r="H37" s="158"/>
      <c r="I37" s="158"/>
      <c r="J37" s="158"/>
      <c r="K37" s="158"/>
      <c r="L37" s="158"/>
      <c r="M37" s="15"/>
      <c r="N37" s="15"/>
      <c r="O37" s="17">
        <v>11</v>
      </c>
      <c r="P37" s="18" t="s">
        <v>0</v>
      </c>
      <c r="Q37" s="19">
        <v>17</v>
      </c>
      <c r="R37" s="21"/>
      <c r="S37" s="21" t="s">
        <v>1</v>
      </c>
      <c r="T37" s="22">
        <v>6</v>
      </c>
      <c r="U37" s="23" t="s">
        <v>0</v>
      </c>
      <c r="V37" s="22">
        <v>8</v>
      </c>
      <c r="W37" s="24" t="s">
        <v>2</v>
      </c>
      <c r="X37" s="15"/>
      <c r="AA37" s="18" t="s">
        <v>43</v>
      </c>
      <c r="AB37" s="18"/>
      <c r="AC37" s="18"/>
      <c r="AD37" s="18"/>
    </row>
    <row r="38" spans="1:45" s="29" customFormat="1" ht="15" customHeight="1">
      <c r="A38" s="133" t="s">
        <v>115</v>
      </c>
      <c r="B38" s="13"/>
      <c r="C38" s="107" t="s">
        <v>71</v>
      </c>
      <c r="D38" s="158" t="s">
        <v>70</v>
      </c>
      <c r="E38" s="158"/>
      <c r="F38" s="158"/>
      <c r="G38" s="158"/>
      <c r="H38" s="158"/>
      <c r="I38" s="158"/>
      <c r="J38" s="158"/>
      <c r="K38" s="158"/>
      <c r="L38" s="158"/>
      <c r="M38" s="15"/>
      <c r="N38" s="15"/>
      <c r="O38" s="17">
        <v>9</v>
      </c>
      <c r="P38" s="18" t="s">
        <v>0</v>
      </c>
      <c r="Q38" s="19">
        <v>18</v>
      </c>
      <c r="R38" s="20"/>
      <c r="S38" s="21" t="s">
        <v>1</v>
      </c>
      <c r="T38" s="22">
        <v>3</v>
      </c>
      <c r="U38" s="23" t="s">
        <v>0</v>
      </c>
      <c r="V38" s="22">
        <v>10</v>
      </c>
      <c r="W38" s="24" t="s">
        <v>2</v>
      </c>
      <c r="X38" s="15"/>
      <c r="Y38" s="4"/>
      <c r="Z38" s="4"/>
      <c r="AA38" s="128" t="s">
        <v>16</v>
      </c>
      <c r="AB38" s="18"/>
      <c r="AC38" s="18"/>
      <c r="AD38" s="18"/>
      <c r="AE38" s="4"/>
    </row>
    <row r="39" spans="1:45" s="29" customFormat="1" ht="15" customHeight="1">
      <c r="A39" s="133" t="s">
        <v>116</v>
      </c>
      <c r="B39" s="13"/>
      <c r="C39" s="13" t="s">
        <v>72</v>
      </c>
      <c r="D39" s="169" t="s">
        <v>69</v>
      </c>
      <c r="E39" s="169"/>
      <c r="F39" s="169"/>
      <c r="G39" s="169"/>
      <c r="H39" s="169"/>
      <c r="I39" s="169"/>
      <c r="J39" s="169"/>
      <c r="K39" s="169"/>
      <c r="L39" s="169"/>
      <c r="M39" s="15"/>
      <c r="N39" s="15"/>
      <c r="O39" s="25">
        <v>16</v>
      </c>
      <c r="P39" s="18" t="s">
        <v>0</v>
      </c>
      <c r="Q39" s="26">
        <v>14</v>
      </c>
      <c r="R39" s="21"/>
      <c r="S39" s="21" t="s">
        <v>1</v>
      </c>
      <c r="T39" s="22">
        <v>10</v>
      </c>
      <c r="U39" s="23" t="s">
        <v>0</v>
      </c>
      <c r="V39" s="22">
        <v>7</v>
      </c>
      <c r="W39" s="24" t="s">
        <v>2</v>
      </c>
      <c r="X39" s="15"/>
      <c r="Y39" s="4"/>
      <c r="Z39" s="4"/>
      <c r="AA39" s="128" t="s">
        <v>16</v>
      </c>
      <c r="AB39" s="18"/>
      <c r="AC39" s="18"/>
      <c r="AD39" s="18"/>
      <c r="AE39" s="4"/>
    </row>
    <row r="40" spans="1:45" s="29" customFormat="1" ht="15" customHeight="1">
      <c r="A40" s="130"/>
      <c r="B40" s="13"/>
      <c r="C40" s="107"/>
      <c r="D40" s="130"/>
      <c r="E40" s="130"/>
      <c r="F40" s="130"/>
      <c r="G40" s="130"/>
      <c r="H40" s="130"/>
      <c r="I40" s="130"/>
      <c r="J40" s="130"/>
      <c r="K40" s="130"/>
      <c r="L40" s="130"/>
      <c r="M40" s="15"/>
      <c r="N40" s="15"/>
      <c r="O40" s="130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24"/>
      <c r="AA40" s="15"/>
      <c r="AB40" s="4"/>
      <c r="AC40" s="128"/>
      <c r="AD40" s="128"/>
      <c r="AE40" s="4"/>
    </row>
    <row r="41" spans="1:45" s="29" customFormat="1" ht="15" customHeight="1">
      <c r="A41" s="27" t="s">
        <v>31</v>
      </c>
      <c r="B41" s="13"/>
      <c r="C41" s="107"/>
      <c r="D41" s="130"/>
      <c r="E41" s="130"/>
      <c r="F41" s="130"/>
      <c r="G41" s="130"/>
      <c r="H41" s="130"/>
      <c r="I41" s="130"/>
      <c r="J41" s="130"/>
      <c r="K41" s="130"/>
      <c r="L41" s="130"/>
      <c r="M41" s="15"/>
      <c r="N41" s="15"/>
      <c r="O41" s="130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24"/>
      <c r="AA41" s="15"/>
      <c r="AB41" s="4"/>
      <c r="AC41" s="128"/>
      <c r="AD41" s="128"/>
      <c r="AE41" s="4"/>
    </row>
    <row r="42" spans="1:45" s="4" customFormat="1" ht="15" customHeight="1">
      <c r="A42" s="133" t="s">
        <v>124</v>
      </c>
      <c r="B42" s="15"/>
      <c r="C42" s="107" t="s">
        <v>36</v>
      </c>
      <c r="D42" s="158" t="s">
        <v>74</v>
      </c>
      <c r="E42" s="158"/>
      <c r="F42" s="158"/>
      <c r="G42" s="158"/>
      <c r="H42" s="158"/>
      <c r="I42" s="158"/>
      <c r="J42" s="158"/>
      <c r="K42" s="158"/>
      <c r="L42" s="158"/>
      <c r="M42" s="15"/>
      <c r="N42" s="15"/>
      <c r="O42" s="25">
        <v>7</v>
      </c>
      <c r="P42" s="18" t="s">
        <v>0</v>
      </c>
      <c r="Q42" s="26">
        <v>13</v>
      </c>
      <c r="R42" s="21"/>
      <c r="S42" s="21" t="s">
        <v>1</v>
      </c>
      <c r="T42" s="22">
        <v>5</v>
      </c>
      <c r="U42" s="23" t="s">
        <v>0</v>
      </c>
      <c r="V42" s="22">
        <v>7</v>
      </c>
      <c r="W42" s="24" t="s">
        <v>2</v>
      </c>
      <c r="X42" s="15"/>
      <c r="AA42" s="135" t="s">
        <v>16</v>
      </c>
      <c r="AB42" s="18"/>
      <c r="AC42" s="18"/>
      <c r="AD42" s="18"/>
    </row>
    <row r="43" spans="1:45" s="4" customFormat="1" ht="15" customHeight="1">
      <c r="A43" s="133" t="s">
        <v>125</v>
      </c>
      <c r="B43" s="15"/>
      <c r="C43" s="13" t="s">
        <v>136</v>
      </c>
      <c r="D43" s="158" t="s">
        <v>73</v>
      </c>
      <c r="E43" s="158"/>
      <c r="F43" s="158"/>
      <c r="G43" s="158"/>
      <c r="H43" s="158"/>
      <c r="I43" s="158"/>
      <c r="J43" s="158"/>
      <c r="K43" s="158"/>
      <c r="L43" s="158"/>
      <c r="M43" s="15"/>
      <c r="N43" s="15"/>
      <c r="O43" s="25">
        <v>11</v>
      </c>
      <c r="P43" s="18" t="s">
        <v>0</v>
      </c>
      <c r="Q43" s="26">
        <v>10</v>
      </c>
      <c r="R43" s="21"/>
      <c r="S43" s="21" t="s">
        <v>1</v>
      </c>
      <c r="T43" s="22">
        <v>6</v>
      </c>
      <c r="U43" s="23" t="s">
        <v>0</v>
      </c>
      <c r="V43" s="22">
        <v>9</v>
      </c>
      <c r="W43" s="24" t="s">
        <v>2</v>
      </c>
      <c r="X43" s="15"/>
      <c r="AA43" s="212" t="s">
        <v>43</v>
      </c>
      <c r="AB43" s="212"/>
      <c r="AC43" s="212"/>
      <c r="AD43" s="212"/>
    </row>
    <row r="44" spans="1:45" s="4" customFormat="1" ht="15" customHeight="1">
      <c r="G44" s="1"/>
      <c r="U44" s="64"/>
    </row>
    <row r="45" spans="1:45" s="4" customFormat="1" ht="15" customHeight="1">
      <c r="A45" s="37" t="s">
        <v>3</v>
      </c>
      <c r="B45" s="187" t="s">
        <v>4</v>
      </c>
      <c r="C45" s="187"/>
      <c r="D45" s="187"/>
      <c r="E45" s="187"/>
      <c r="F45" s="188" t="s">
        <v>95</v>
      </c>
      <c r="G45" s="188"/>
      <c r="H45" s="188"/>
      <c r="I45" s="189" t="s">
        <v>96</v>
      </c>
      <c r="J45" s="189"/>
      <c r="K45" s="189"/>
      <c r="L45" s="189" t="s">
        <v>97</v>
      </c>
      <c r="M45" s="189"/>
      <c r="N45" s="189"/>
      <c r="O45" s="186" t="s">
        <v>98</v>
      </c>
      <c r="P45" s="186"/>
      <c r="Q45" s="186"/>
      <c r="R45" s="185" t="s">
        <v>5</v>
      </c>
      <c r="S45" s="185"/>
      <c r="T45" s="180" t="s">
        <v>6</v>
      </c>
      <c r="U45" s="180"/>
      <c r="V45" s="180"/>
      <c r="W45" s="181" t="s">
        <v>7</v>
      </c>
      <c r="X45" s="181"/>
    </row>
    <row r="46" spans="1:45" s="4" customFormat="1" ht="18.2" customHeight="1">
      <c r="A46" s="39">
        <v>1</v>
      </c>
      <c r="B46" s="182" t="s">
        <v>50</v>
      </c>
      <c r="C46" s="182"/>
      <c r="D46" s="182"/>
      <c r="E46" s="182"/>
      <c r="F46" s="183" t="s">
        <v>8</v>
      </c>
      <c r="G46" s="183"/>
      <c r="H46" s="183"/>
      <c r="I46" s="40">
        <f>O43</f>
        <v>11</v>
      </c>
      <c r="J46" s="41" t="s">
        <v>0</v>
      </c>
      <c r="K46" s="42">
        <f>Q43</f>
        <v>10</v>
      </c>
      <c r="L46" s="40">
        <f>O39</f>
        <v>16</v>
      </c>
      <c r="M46" s="41" t="s">
        <v>0</v>
      </c>
      <c r="N46" s="42">
        <f>Q39</f>
        <v>14</v>
      </c>
      <c r="O46" s="40">
        <f>O36</f>
        <v>10</v>
      </c>
      <c r="P46" s="41" t="s">
        <v>0</v>
      </c>
      <c r="Q46" s="73">
        <f>Q36</f>
        <v>9</v>
      </c>
      <c r="R46" s="162">
        <v>6</v>
      </c>
      <c r="S46" s="163"/>
      <c r="T46" s="150">
        <f>SUM(I46+L46+O46)</f>
        <v>37</v>
      </c>
      <c r="U46" s="151" t="s">
        <v>0</v>
      </c>
      <c r="V46" s="152">
        <f>SUM(K46+N46+Q46)</f>
        <v>33</v>
      </c>
      <c r="W46" s="184" t="s">
        <v>140</v>
      </c>
      <c r="X46" s="184"/>
      <c r="Y46" s="83">
        <f>T46-V46</f>
        <v>4</v>
      </c>
    </row>
    <row r="47" spans="1:45" s="4" customFormat="1" ht="18.2" customHeight="1">
      <c r="A47" s="46">
        <v>2</v>
      </c>
      <c r="B47" s="171" t="s">
        <v>52</v>
      </c>
      <c r="C47" s="171"/>
      <c r="D47" s="171"/>
      <c r="E47" s="171"/>
      <c r="F47" s="47">
        <f>Q43</f>
        <v>10</v>
      </c>
      <c r="G47" s="48" t="s">
        <v>0</v>
      </c>
      <c r="H47" s="49">
        <f>O43</f>
        <v>11</v>
      </c>
      <c r="I47" s="172" t="s">
        <v>9</v>
      </c>
      <c r="J47" s="172"/>
      <c r="K47" s="172"/>
      <c r="L47" s="50">
        <f>O37</f>
        <v>11</v>
      </c>
      <c r="M47" s="48" t="s">
        <v>0</v>
      </c>
      <c r="N47" s="49">
        <f>Q37</f>
        <v>17</v>
      </c>
      <c r="O47" s="50">
        <f>O38</f>
        <v>9</v>
      </c>
      <c r="P47" s="48" t="s">
        <v>0</v>
      </c>
      <c r="Q47" s="74">
        <f>Q38</f>
        <v>18</v>
      </c>
      <c r="R47" s="167">
        <v>0</v>
      </c>
      <c r="S47" s="168"/>
      <c r="T47" s="153">
        <f>SUM(F47+L47+O47)</f>
        <v>30</v>
      </c>
      <c r="U47" s="52" t="s">
        <v>0</v>
      </c>
      <c r="V47" s="66">
        <f>SUM(H47+N47+Q47)</f>
        <v>46</v>
      </c>
      <c r="W47" s="173" t="s">
        <v>150</v>
      </c>
      <c r="X47" s="173"/>
      <c r="Y47" s="83">
        <f>T47-V47</f>
        <v>-16</v>
      </c>
    </row>
    <row r="48" spans="1:45" s="4" customFormat="1" ht="18.2" customHeight="1">
      <c r="A48" s="46">
        <v>3</v>
      </c>
      <c r="B48" s="201" t="s">
        <v>46</v>
      </c>
      <c r="C48" s="202"/>
      <c r="D48" s="202"/>
      <c r="E48" s="203"/>
      <c r="F48" s="47">
        <f>Q39</f>
        <v>14</v>
      </c>
      <c r="G48" s="48" t="s">
        <v>0</v>
      </c>
      <c r="H48" s="49">
        <f>O39</f>
        <v>16</v>
      </c>
      <c r="I48" s="50">
        <f>Q37</f>
        <v>17</v>
      </c>
      <c r="J48" s="48"/>
      <c r="K48" s="74">
        <f>O37</f>
        <v>11</v>
      </c>
      <c r="L48" s="142"/>
      <c r="M48" s="143"/>
      <c r="N48" s="144" t="s">
        <v>10</v>
      </c>
      <c r="O48" s="50">
        <f>O42</f>
        <v>7</v>
      </c>
      <c r="P48" s="48"/>
      <c r="Q48" s="74">
        <f>Q42</f>
        <v>13</v>
      </c>
      <c r="R48" s="176">
        <v>2</v>
      </c>
      <c r="S48" s="177"/>
      <c r="T48" s="153">
        <f>O48+I48+F48</f>
        <v>38</v>
      </c>
      <c r="U48" s="52"/>
      <c r="V48" s="66">
        <f>Q48+K48+H48</f>
        <v>40</v>
      </c>
      <c r="W48" s="178" t="s">
        <v>149</v>
      </c>
      <c r="X48" s="173"/>
      <c r="Y48" s="83"/>
    </row>
    <row r="49" spans="1:25" s="4" customFormat="1" ht="18.2" customHeight="1">
      <c r="A49" s="46">
        <v>4</v>
      </c>
      <c r="B49" s="171" t="s">
        <v>48</v>
      </c>
      <c r="C49" s="171"/>
      <c r="D49" s="171"/>
      <c r="E49" s="171"/>
      <c r="F49" s="47">
        <f>Q36</f>
        <v>9</v>
      </c>
      <c r="G49" s="48" t="s">
        <v>0</v>
      </c>
      <c r="H49" s="49">
        <f>O36</f>
        <v>10</v>
      </c>
      <c r="I49" s="50">
        <f>Q38</f>
        <v>18</v>
      </c>
      <c r="J49" s="48" t="s">
        <v>0</v>
      </c>
      <c r="K49" s="49">
        <f>O38</f>
        <v>9</v>
      </c>
      <c r="L49" s="50">
        <f>Q42</f>
        <v>13</v>
      </c>
      <c r="M49" s="48" t="s">
        <v>0</v>
      </c>
      <c r="N49" s="74">
        <f>O42</f>
        <v>7</v>
      </c>
      <c r="O49" s="172" t="s">
        <v>9</v>
      </c>
      <c r="P49" s="172"/>
      <c r="Q49" s="179"/>
      <c r="R49" s="174">
        <v>4</v>
      </c>
      <c r="S49" s="175"/>
      <c r="T49" s="154">
        <f>L49+I49+F49</f>
        <v>40</v>
      </c>
      <c r="U49" s="80" t="s">
        <v>0</v>
      </c>
      <c r="V49" s="81">
        <f>SUM(H49+K49+Q49+N49)</f>
        <v>26</v>
      </c>
      <c r="W49" s="173" t="s">
        <v>151</v>
      </c>
      <c r="X49" s="173"/>
      <c r="Y49" s="83">
        <f>T49-V49</f>
        <v>14</v>
      </c>
    </row>
    <row r="50" spans="1:25" s="4" customFormat="1" ht="9.9499999999999993" customHeight="1">
      <c r="A50" s="46"/>
      <c r="F50" s="57"/>
      <c r="G50" s="6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>
        <f>SUM(T46:T49)</f>
        <v>145</v>
      </c>
      <c r="U50" s="59" t="s">
        <v>0</v>
      </c>
      <c r="V50" s="60">
        <f>SUM(V46:V49)</f>
        <v>145</v>
      </c>
    </row>
    <row r="51" spans="1:25" s="4" customFormat="1" ht="15" customHeight="1">
      <c r="A51" s="68"/>
      <c r="B51" s="68"/>
      <c r="C51" s="68"/>
      <c r="D51" s="68"/>
      <c r="E51" s="68"/>
      <c r="F51" s="68"/>
      <c r="G51" s="69"/>
      <c r="H51" s="68"/>
      <c r="I51" s="68"/>
      <c r="J51" s="68"/>
      <c r="K51" s="68"/>
      <c r="L51" s="68"/>
      <c r="M51" s="68"/>
      <c r="N51" s="68"/>
      <c r="O51" s="68"/>
      <c r="P51" s="68"/>
      <c r="Q51" s="70"/>
      <c r="R51" s="68"/>
      <c r="S51" s="68"/>
      <c r="T51" s="68"/>
      <c r="U51" s="69"/>
      <c r="V51" s="68"/>
      <c r="W51" s="68"/>
      <c r="X51" s="68"/>
    </row>
    <row r="52" spans="1:25" s="4" customFormat="1" ht="15" customHeight="1">
      <c r="A52" s="68"/>
      <c r="B52" s="68"/>
      <c r="C52" s="68"/>
      <c r="D52" s="68"/>
      <c r="E52" s="68"/>
      <c r="F52" s="68"/>
      <c r="G52" s="69"/>
      <c r="H52" s="68"/>
      <c r="I52" s="68"/>
      <c r="J52" s="68"/>
      <c r="K52" s="68"/>
      <c r="L52" s="68"/>
      <c r="M52" s="68"/>
      <c r="N52" s="68"/>
      <c r="O52"/>
      <c r="P52"/>
      <c r="Q52"/>
      <c r="R52"/>
      <c r="S52"/>
      <c r="T52"/>
      <c r="U52" s="69"/>
      <c r="V52" s="68"/>
      <c r="W52" s="68"/>
      <c r="X52" s="68"/>
    </row>
    <row r="53" spans="1:25" s="4" customFormat="1" ht="15" customHeight="1">
      <c r="A53" s="68"/>
      <c r="B53" s="68"/>
      <c r="C53" s="170" t="s">
        <v>15</v>
      </c>
      <c r="D53" s="170"/>
      <c r="E53" s="170"/>
      <c r="F53" s="68"/>
      <c r="G53" s="68"/>
      <c r="H53" s="71" t="s">
        <v>15</v>
      </c>
      <c r="I53" s="61"/>
      <c r="J53" s="61"/>
      <c r="K53" s="68"/>
      <c r="L53" s="68"/>
      <c r="M53" s="68"/>
      <c r="N53" s="68"/>
      <c r="O53" s="71"/>
      <c r="P53" s="61"/>
      <c r="Q53" s="61"/>
      <c r="R53" s="61"/>
      <c r="S53" s="61"/>
      <c r="T53" s="68"/>
      <c r="U53" s="69"/>
      <c r="V53" s="68"/>
      <c r="W53" s="68"/>
      <c r="X53" s="68"/>
    </row>
    <row r="54" spans="1:25" s="4" customFormat="1" ht="15" customHeight="1">
      <c r="A54" s="68"/>
      <c r="B54" s="68"/>
      <c r="C54" s="170" t="s">
        <v>153</v>
      </c>
      <c r="D54" s="170"/>
      <c r="E54" s="170"/>
      <c r="H54" s="170" t="s">
        <v>152</v>
      </c>
      <c r="I54" s="170"/>
      <c r="J54" s="170"/>
      <c r="K54" s="170"/>
      <c r="O54" s="71"/>
      <c r="P54" s="61"/>
      <c r="Q54" s="61"/>
      <c r="R54" s="61"/>
      <c r="S54" s="61"/>
      <c r="T54" s="68"/>
      <c r="U54" s="69"/>
      <c r="V54" s="68"/>
      <c r="W54" s="68"/>
      <c r="X54" s="68"/>
    </row>
    <row r="55" spans="1:25" s="4" customFormat="1" ht="15" customHeight="1">
      <c r="D55" s="71"/>
      <c r="E55" s="61"/>
      <c r="F55" s="61"/>
      <c r="G55" s="61"/>
      <c r="O55" s="71"/>
      <c r="P55" s="61"/>
      <c r="Q55" s="61"/>
      <c r="R55" s="61"/>
      <c r="S55" s="61"/>
      <c r="T55" s="68"/>
      <c r="U55" s="1"/>
    </row>
    <row r="56" spans="1:25" s="4" customFormat="1" ht="15" customHeight="1">
      <c r="G56" s="1"/>
      <c r="U56" s="1"/>
    </row>
    <row r="57" spans="1:25" s="4" customFormat="1" ht="15" customHeight="1">
      <c r="G57" s="1"/>
      <c r="U57" s="1"/>
    </row>
    <row r="58" spans="1:25" s="4" customFormat="1" ht="15" customHeight="1">
      <c r="G58" s="1"/>
      <c r="U58" s="1"/>
    </row>
    <row r="59" spans="1:25" s="4" customFormat="1" ht="15" customHeight="1">
      <c r="G59" s="1"/>
      <c r="U59" s="1"/>
    </row>
    <row r="60" spans="1:25" s="4" customFormat="1" ht="15" customHeight="1">
      <c r="G60" s="1"/>
      <c r="U60" s="1"/>
    </row>
    <row r="61" spans="1:25" s="4" customFormat="1" ht="15" customHeight="1">
      <c r="G61" s="1"/>
      <c r="U61" s="1"/>
    </row>
    <row r="62" spans="1:25" s="4" customFormat="1" ht="15" customHeight="1">
      <c r="G62" s="1"/>
      <c r="U62" s="1"/>
    </row>
    <row r="63" spans="1:25" s="4" customFormat="1" ht="15" customHeight="1">
      <c r="G63" s="1"/>
      <c r="U63" s="1"/>
    </row>
    <row r="64" spans="1:25" s="4" customFormat="1" ht="15" customHeight="1">
      <c r="G64" s="1"/>
      <c r="U64" s="1"/>
    </row>
    <row r="65" spans="7:21" s="4" customFormat="1" ht="15" customHeight="1">
      <c r="G65" s="1"/>
      <c r="U65" s="1"/>
    </row>
    <row r="66" spans="7:21" s="4" customFormat="1" ht="15" customHeight="1">
      <c r="G66" s="1"/>
      <c r="U66" s="1"/>
    </row>
    <row r="67" spans="7:21" s="4" customFormat="1" ht="15" customHeight="1">
      <c r="G67" s="1"/>
      <c r="U67" s="1"/>
    </row>
    <row r="68" spans="7:21" s="4" customFormat="1" ht="15" customHeight="1">
      <c r="G68" s="1"/>
      <c r="U68" s="1"/>
    </row>
    <row r="69" spans="7:21" s="4" customFormat="1" ht="15" customHeight="1">
      <c r="G69" s="1"/>
      <c r="U69" s="1"/>
    </row>
    <row r="70" spans="7:21" s="4" customFormat="1" ht="15" customHeight="1">
      <c r="G70" s="1"/>
      <c r="U70" s="1"/>
    </row>
    <row r="71" spans="7:21" s="4" customFormat="1" ht="15" customHeight="1">
      <c r="G71" s="1"/>
      <c r="U71" s="1"/>
    </row>
    <row r="72" spans="7:21" s="4" customFormat="1" ht="15" customHeight="1">
      <c r="G72" s="1"/>
      <c r="U72" s="1"/>
    </row>
    <row r="73" spans="7:21" s="4" customFormat="1" ht="15" customHeight="1">
      <c r="G73" s="1"/>
      <c r="U73" s="1"/>
    </row>
    <row r="74" spans="7:21" s="4" customFormat="1" ht="15" customHeight="1">
      <c r="G74" s="1"/>
      <c r="U74" s="1"/>
    </row>
    <row r="75" spans="7:21" s="4" customFormat="1" ht="15" customHeight="1">
      <c r="G75" s="1"/>
      <c r="U75" s="1"/>
    </row>
    <row r="76" spans="7:21" s="4" customFormat="1" ht="15" customHeight="1">
      <c r="G76" s="1"/>
      <c r="U76" s="1"/>
    </row>
    <row r="77" spans="7:21" s="4" customFormat="1" ht="15" customHeight="1">
      <c r="G77" s="1"/>
      <c r="U77" s="1"/>
    </row>
    <row r="78" spans="7:21" s="4" customFormat="1" ht="15" customHeight="1">
      <c r="G78" s="1"/>
      <c r="U78" s="1"/>
    </row>
    <row r="79" spans="7:21" s="4" customFormat="1" ht="15" customHeight="1">
      <c r="G79" s="1"/>
      <c r="U79" s="1"/>
    </row>
    <row r="80" spans="7:21" s="4" customFormat="1" ht="15" customHeight="1">
      <c r="G80" s="1"/>
      <c r="U80" s="1"/>
    </row>
    <row r="81" spans="7:21" s="4" customFormat="1" ht="15" customHeight="1">
      <c r="G81" s="1"/>
      <c r="U81" s="1"/>
    </row>
    <row r="82" spans="7:21" s="4" customFormat="1" ht="15" customHeight="1">
      <c r="G82" s="1"/>
      <c r="U82" s="1"/>
    </row>
    <row r="83" spans="7:21" s="4" customFormat="1" ht="15" customHeight="1">
      <c r="G83" s="1"/>
      <c r="U83" s="1"/>
    </row>
    <row r="84" spans="7:21" s="4" customFormat="1" ht="15" customHeight="1">
      <c r="G84" s="1"/>
      <c r="U84" s="1"/>
    </row>
    <row r="85" spans="7:21" s="4" customFormat="1" ht="15" customHeight="1">
      <c r="G85" s="1"/>
      <c r="U85" s="1"/>
    </row>
    <row r="86" spans="7:21" s="4" customFormat="1" ht="15" customHeight="1">
      <c r="G86" s="1"/>
      <c r="U86" s="1"/>
    </row>
    <row r="87" spans="7:21" s="4" customFormat="1" ht="15" customHeight="1">
      <c r="G87" s="1"/>
      <c r="U87" s="1"/>
    </row>
    <row r="88" spans="7:21" s="4" customFormat="1" ht="15" customHeight="1">
      <c r="G88" s="1"/>
      <c r="U88" s="1"/>
    </row>
    <row r="89" spans="7:21" s="4" customFormat="1" ht="15" customHeight="1">
      <c r="G89" s="1"/>
      <c r="U89" s="1"/>
    </row>
    <row r="90" spans="7:21" s="4" customFormat="1" ht="15" customHeight="1">
      <c r="G90" s="1"/>
      <c r="U90" s="1"/>
    </row>
    <row r="91" spans="7:21" s="4" customFormat="1" ht="15" customHeight="1">
      <c r="G91" s="1"/>
      <c r="U91" s="1"/>
    </row>
    <row r="92" spans="7:21" s="4" customFormat="1" ht="15" customHeight="1">
      <c r="G92" s="1"/>
      <c r="U92" s="1"/>
    </row>
    <row r="93" spans="7:21" s="4" customFormat="1" ht="15" customHeight="1">
      <c r="G93" s="1"/>
      <c r="U93" s="1"/>
    </row>
    <row r="94" spans="7:21" s="4" customFormat="1" ht="15" customHeight="1">
      <c r="G94" s="1"/>
      <c r="U94" s="1"/>
    </row>
    <row r="95" spans="7:21" s="4" customFormat="1" ht="15" customHeight="1">
      <c r="G95" s="1"/>
      <c r="U95" s="1"/>
    </row>
    <row r="96" spans="7:21" s="4" customFormat="1" ht="15" customHeight="1">
      <c r="G96" s="1"/>
      <c r="U96" s="1"/>
    </row>
    <row r="97" spans="7:21" s="4" customFormat="1" ht="15" customHeight="1">
      <c r="G97" s="1"/>
      <c r="U97" s="1"/>
    </row>
    <row r="98" spans="7:21" s="4" customFormat="1" ht="15" customHeight="1">
      <c r="G98" s="1"/>
      <c r="U98" s="1"/>
    </row>
    <row r="99" spans="7:21" s="4" customFormat="1" ht="15" customHeight="1">
      <c r="G99" s="1"/>
      <c r="U99" s="1"/>
    </row>
    <row r="100" spans="7:21" s="4" customFormat="1" ht="15" customHeight="1">
      <c r="G100" s="1"/>
      <c r="U100" s="1"/>
    </row>
    <row r="101" spans="7:21" s="4" customFormat="1" ht="15" customHeight="1">
      <c r="G101" s="1"/>
      <c r="U101" s="1"/>
    </row>
    <row r="102" spans="7:21" s="4" customFormat="1" ht="15" customHeight="1">
      <c r="G102" s="1"/>
      <c r="U102" s="1"/>
    </row>
    <row r="103" spans="7:21" s="4" customFormat="1" ht="15" customHeight="1">
      <c r="G103" s="1"/>
      <c r="U103" s="1"/>
    </row>
    <row r="104" spans="7:21" s="4" customFormat="1" ht="15" customHeight="1">
      <c r="G104" s="1"/>
      <c r="U104" s="1"/>
    </row>
    <row r="105" spans="7:21" s="4" customFormat="1" ht="15" customHeight="1">
      <c r="G105" s="1"/>
      <c r="U105" s="1"/>
    </row>
    <row r="106" spans="7:21" s="4" customFormat="1" ht="15" customHeight="1">
      <c r="G106" s="1"/>
      <c r="U106" s="1"/>
    </row>
    <row r="107" spans="7:21" s="4" customFormat="1">
      <c r="G107" s="1"/>
      <c r="U107" s="1"/>
    </row>
    <row r="108" spans="7:21" s="4" customFormat="1">
      <c r="G108" s="1"/>
      <c r="U108" s="1"/>
    </row>
    <row r="109" spans="7:21" s="4" customFormat="1">
      <c r="G109" s="1"/>
      <c r="U109" s="1"/>
    </row>
    <row r="110" spans="7:21" s="4" customFormat="1">
      <c r="G110" s="1"/>
      <c r="U110" s="1"/>
    </row>
    <row r="111" spans="7:21" s="4" customFormat="1">
      <c r="G111" s="1"/>
      <c r="U111" s="1"/>
    </row>
    <row r="112" spans="7:21" s="4" customFormat="1">
      <c r="G112" s="1"/>
      <c r="U112" s="1"/>
    </row>
    <row r="113" spans="7:21" s="4" customFormat="1">
      <c r="G113" s="1"/>
      <c r="U113" s="1"/>
    </row>
    <row r="114" spans="7:21" s="4" customFormat="1">
      <c r="G114" s="1"/>
      <c r="U114" s="1"/>
    </row>
  </sheetData>
  <mergeCells count="83">
    <mergeCell ref="AW12:BE12"/>
    <mergeCell ref="AA43:AD43"/>
    <mergeCell ref="Z19:AC19"/>
    <mergeCell ref="Z20:AC20"/>
    <mergeCell ref="AA35:AC35"/>
    <mergeCell ref="Z12:AC12"/>
    <mergeCell ref="Z13:AC13"/>
    <mergeCell ref="Z14:AC14"/>
    <mergeCell ref="Z15:AC15"/>
    <mergeCell ref="Z10:AB10"/>
    <mergeCell ref="B48:E48"/>
    <mergeCell ref="D14:L14"/>
    <mergeCell ref="AK36:AS36"/>
    <mergeCell ref="D38:L38"/>
    <mergeCell ref="D31:F31"/>
    <mergeCell ref="D32:F32"/>
    <mergeCell ref="D33:F33"/>
    <mergeCell ref="B24:E24"/>
    <mergeCell ref="F24:H24"/>
    <mergeCell ref="B26:E26"/>
    <mergeCell ref="L26:N26"/>
    <mergeCell ref="D36:L36"/>
    <mergeCell ref="W24:X24"/>
    <mergeCell ref="B25:E25"/>
    <mergeCell ref="AG12:AQ12"/>
    <mergeCell ref="A1:Y1"/>
    <mergeCell ref="G2:N2"/>
    <mergeCell ref="G3:N3"/>
    <mergeCell ref="H4:O4"/>
    <mergeCell ref="B23:E23"/>
    <mergeCell ref="F23:H23"/>
    <mergeCell ref="I23:K23"/>
    <mergeCell ref="L23:N23"/>
    <mergeCell ref="O23:Q23"/>
    <mergeCell ref="R23:S23"/>
    <mergeCell ref="T23:V23"/>
    <mergeCell ref="W23:X23"/>
    <mergeCell ref="D8:F8"/>
    <mergeCell ref="D13:N13"/>
    <mergeCell ref="D7:H7"/>
    <mergeCell ref="W25:X25"/>
    <mergeCell ref="W26:X26"/>
    <mergeCell ref="B27:E27"/>
    <mergeCell ref="O27:Q27"/>
    <mergeCell ref="R27:S27"/>
    <mergeCell ref="W27:X27"/>
    <mergeCell ref="T45:V45"/>
    <mergeCell ref="W45:X45"/>
    <mergeCell ref="B46:E46"/>
    <mergeCell ref="F46:H46"/>
    <mergeCell ref="R46:S46"/>
    <mergeCell ref="W46:X46"/>
    <mergeCell ref="R45:S45"/>
    <mergeCell ref="O45:Q45"/>
    <mergeCell ref="B45:E45"/>
    <mergeCell ref="F45:H45"/>
    <mergeCell ref="I45:K45"/>
    <mergeCell ref="L45:N45"/>
    <mergeCell ref="W47:X47"/>
    <mergeCell ref="B49:E49"/>
    <mergeCell ref="R49:S49"/>
    <mergeCell ref="W49:X49"/>
    <mergeCell ref="R48:S48"/>
    <mergeCell ref="W48:X48"/>
    <mergeCell ref="O49:Q49"/>
    <mergeCell ref="C54:E54"/>
    <mergeCell ref="B47:E47"/>
    <mergeCell ref="I47:K47"/>
    <mergeCell ref="R47:S47"/>
    <mergeCell ref="C53:E53"/>
    <mergeCell ref="H54:K54"/>
    <mergeCell ref="D43:L43"/>
    <mergeCell ref="D42:L42"/>
    <mergeCell ref="R26:S26"/>
    <mergeCell ref="D9:F9"/>
    <mergeCell ref="R24:S24"/>
    <mergeCell ref="D37:L37"/>
    <mergeCell ref="D19:M19"/>
    <mergeCell ref="D20:N20"/>
    <mergeCell ref="I25:K25"/>
    <mergeCell ref="R25:S25"/>
    <mergeCell ref="D39:L39"/>
    <mergeCell ref="D15:N15"/>
  </mergeCells>
  <printOptions horizontalCentered="1"/>
  <pageMargins left="0.39370078740157483" right="0.19685039370078741" top="0.19685039370078741" bottom="0.23622047244094491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3"/>
  <sheetViews>
    <sheetView topLeftCell="B1" workbookViewId="0">
      <selection activeCell="N56" sqref="N56"/>
    </sheetView>
  </sheetViews>
  <sheetFormatPr defaultRowHeight="12.75"/>
  <cols>
    <col min="1" max="1" width="3.7109375" customWidth="1"/>
    <col min="2" max="3" width="5.7109375" customWidth="1"/>
    <col min="4" max="4" width="8.7109375" customWidth="1"/>
    <col min="5" max="5" width="8" customWidth="1"/>
    <col min="6" max="6" width="4.7109375" customWidth="1"/>
    <col min="7" max="7" width="1.28515625" style="1" customWidth="1"/>
    <col min="8" max="9" width="4.7109375" customWidth="1"/>
    <col min="10" max="10" width="1.28515625" customWidth="1"/>
    <col min="11" max="12" width="4.7109375" customWidth="1"/>
    <col min="13" max="13" width="1.28515625" customWidth="1"/>
    <col min="14" max="14" width="7.5703125" customWidth="1"/>
    <col min="15" max="15" width="4.7109375" customWidth="1"/>
    <col min="16" max="16" width="1.28515625" customWidth="1"/>
    <col min="17" max="17" width="4.7109375" customWidth="1"/>
    <col min="18" max="18" width="2.85546875" customWidth="1"/>
    <col min="19" max="19" width="2" customWidth="1"/>
    <col min="20" max="20" width="4.42578125" customWidth="1"/>
    <col min="21" max="21" width="1" style="2" customWidth="1"/>
    <col min="22" max="23" width="3.7109375" customWidth="1"/>
    <col min="24" max="24" width="3.28515625" customWidth="1"/>
    <col min="25" max="25" width="4.7109375" customWidth="1"/>
    <col min="26" max="29" width="3.7109375" customWidth="1"/>
    <col min="30" max="30" width="12.85546875" customWidth="1"/>
    <col min="31" max="52" width="3.7109375" customWidth="1"/>
  </cols>
  <sheetData>
    <row r="1" spans="1:31" ht="18">
      <c r="A1" s="195" t="s">
        <v>132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3"/>
      <c r="AA1" s="3"/>
      <c r="AB1" s="3"/>
      <c r="AC1" s="3"/>
      <c r="AD1" s="3"/>
      <c r="AE1" s="3"/>
    </row>
    <row r="2" spans="1:31" s="4" customFormat="1" ht="15" customHeight="1">
      <c r="G2" s="196" t="s">
        <v>130</v>
      </c>
      <c r="H2" s="196"/>
      <c r="I2" s="196"/>
      <c r="J2" s="196"/>
      <c r="K2" s="196"/>
      <c r="L2" s="196"/>
      <c r="M2" s="196"/>
      <c r="N2" s="196"/>
      <c r="O2" s="5"/>
      <c r="P2" s="5"/>
      <c r="Q2" s="5"/>
      <c r="R2" s="5"/>
      <c r="S2" s="5"/>
      <c r="T2" s="5"/>
      <c r="U2" s="5"/>
      <c r="V2" s="5"/>
      <c r="W2" s="5"/>
      <c r="X2" s="5"/>
    </row>
    <row r="3" spans="1:31" s="4" customFormat="1" ht="15" customHeight="1">
      <c r="G3" s="197" t="s">
        <v>143</v>
      </c>
      <c r="H3" s="197"/>
      <c r="I3" s="197"/>
      <c r="J3" s="197"/>
      <c r="K3" s="197"/>
      <c r="L3" s="197"/>
      <c r="M3" s="197"/>
      <c r="N3" s="197"/>
      <c r="O3" s="6"/>
      <c r="P3" s="6"/>
      <c r="Q3" s="6"/>
      <c r="R3" s="6"/>
      <c r="U3" s="1"/>
    </row>
    <row r="4" spans="1:31" s="4" customFormat="1" ht="15" customHeight="1">
      <c r="G4" s="1"/>
      <c r="H4" s="198"/>
      <c r="I4" s="198"/>
      <c r="J4" s="198"/>
      <c r="K4" s="198"/>
      <c r="L4" s="198"/>
      <c r="M4" s="198"/>
      <c r="N4" s="198"/>
      <c r="O4" s="198"/>
      <c r="U4" s="1"/>
    </row>
    <row r="5" spans="1:31" s="4" customFormat="1" ht="15" customHeight="1">
      <c r="C5" s="7" t="s">
        <v>19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1"/>
    </row>
    <row r="6" spans="1:31" s="4" customFormat="1" ht="12.75" customHeight="1">
      <c r="C6" s="82" t="s">
        <v>11</v>
      </c>
      <c r="D6" s="204" t="s">
        <v>145</v>
      </c>
      <c r="E6" s="204"/>
      <c r="F6" s="204"/>
      <c r="G6" s="204"/>
      <c r="H6" s="204"/>
      <c r="I6" s="9"/>
      <c r="M6" s="89"/>
      <c r="N6" s="89"/>
      <c r="U6" s="1"/>
    </row>
    <row r="7" spans="1:31" s="4" customFormat="1" ht="12.75" customHeight="1">
      <c r="C7" s="82" t="s">
        <v>12</v>
      </c>
      <c r="D7" s="204" t="s">
        <v>53</v>
      </c>
      <c r="E7" s="204"/>
      <c r="F7" s="204"/>
      <c r="G7" s="9"/>
      <c r="H7" s="9"/>
      <c r="I7" s="9"/>
      <c r="U7" s="1"/>
    </row>
    <row r="8" spans="1:31" s="4" customFormat="1" ht="12.75" customHeight="1">
      <c r="C8" s="82" t="s">
        <v>13</v>
      </c>
      <c r="D8" s="204" t="s">
        <v>56</v>
      </c>
      <c r="E8" s="204"/>
      <c r="F8" s="204"/>
      <c r="G8" s="204"/>
      <c r="H8" s="204"/>
      <c r="I8" s="9"/>
      <c r="U8" s="1"/>
    </row>
    <row r="9" spans="1:31" s="4" customFormat="1" ht="12.75" customHeight="1">
      <c r="C9" s="82" t="s">
        <v>14</v>
      </c>
      <c r="D9" s="204" t="s">
        <v>55</v>
      </c>
      <c r="E9" s="204"/>
      <c r="F9" s="204"/>
      <c r="G9" s="9"/>
      <c r="U9" s="1"/>
    </row>
    <row r="10" spans="1:31" s="4" customFormat="1" ht="9.9499999999999993" customHeight="1">
      <c r="G10" s="1"/>
      <c r="I10" s="36"/>
      <c r="U10" s="1"/>
    </row>
    <row r="11" spans="1:31" s="15" customFormat="1" ht="15" customHeight="1">
      <c r="A11" s="12" t="s">
        <v>60</v>
      </c>
      <c r="B11" s="13"/>
      <c r="C11" s="13"/>
      <c r="D11" s="13"/>
      <c r="E11" s="13"/>
      <c r="F11" s="13"/>
      <c r="G11" s="14"/>
      <c r="U11" s="14"/>
      <c r="Z11" s="200" t="s">
        <v>44</v>
      </c>
      <c r="AA11" s="200"/>
      <c r="AB11" s="200"/>
      <c r="AC11" s="4"/>
      <c r="AD11" s="4"/>
    </row>
    <row r="12" spans="1:31" s="15" customFormat="1" ht="15" customHeight="1">
      <c r="A12" s="133" t="s">
        <v>109</v>
      </c>
      <c r="B12" s="13"/>
      <c r="C12" s="13" t="s">
        <v>21</v>
      </c>
      <c r="D12" s="158" t="s">
        <v>148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7">
        <v>11</v>
      </c>
      <c r="P12" s="18">
        <v>0</v>
      </c>
      <c r="Q12" s="19">
        <v>7</v>
      </c>
      <c r="R12" s="20"/>
      <c r="S12" s="21" t="s">
        <v>1</v>
      </c>
      <c r="T12" s="22">
        <v>6</v>
      </c>
      <c r="U12" s="23" t="s">
        <v>0</v>
      </c>
      <c r="V12" s="22">
        <v>4</v>
      </c>
      <c r="W12" s="24" t="s">
        <v>2</v>
      </c>
      <c r="Z12" s="18" t="s">
        <v>16</v>
      </c>
      <c r="AA12" s="18"/>
      <c r="AB12" s="18"/>
      <c r="AC12" s="18"/>
    </row>
    <row r="13" spans="1:31" s="15" customFormat="1" ht="15" customHeight="1">
      <c r="A13" s="133" t="s">
        <v>110</v>
      </c>
      <c r="B13" s="13"/>
      <c r="C13" s="107" t="s">
        <v>40</v>
      </c>
      <c r="D13" s="158" t="s">
        <v>77</v>
      </c>
      <c r="E13" s="158"/>
      <c r="F13" s="158"/>
      <c r="G13" s="158"/>
      <c r="H13" s="158"/>
      <c r="I13" s="158"/>
      <c r="J13" s="158"/>
      <c r="K13" s="158"/>
      <c r="L13" s="158"/>
      <c r="O13" s="25">
        <v>11</v>
      </c>
      <c r="P13" s="18" t="s">
        <v>0</v>
      </c>
      <c r="Q13" s="26">
        <v>12</v>
      </c>
      <c r="R13" s="21"/>
      <c r="S13" s="21" t="s">
        <v>1</v>
      </c>
      <c r="T13" s="22">
        <v>8</v>
      </c>
      <c r="U13" s="23" t="s">
        <v>0</v>
      </c>
      <c r="V13" s="22">
        <v>5</v>
      </c>
      <c r="W13" s="24" t="s">
        <v>2</v>
      </c>
      <c r="Z13" s="18" t="s">
        <v>16</v>
      </c>
      <c r="AA13" s="18"/>
      <c r="AB13" s="18"/>
      <c r="AC13" s="18"/>
    </row>
    <row r="14" spans="1:31" s="15" customFormat="1" ht="9.9499999999999993" customHeight="1">
      <c r="A14" s="13"/>
      <c r="B14" s="13"/>
      <c r="C14" s="13"/>
      <c r="D14" s="13"/>
      <c r="E14" s="13"/>
      <c r="G14" s="14"/>
      <c r="O14" s="14"/>
      <c r="Q14" s="24"/>
      <c r="R14" s="21"/>
      <c r="S14" s="21"/>
      <c r="T14" s="14"/>
      <c r="U14" s="63"/>
      <c r="V14" s="14"/>
      <c r="W14" s="24"/>
      <c r="Z14" s="18"/>
      <c r="AA14" s="18"/>
      <c r="AB14" s="18"/>
      <c r="AC14" s="18"/>
    </row>
    <row r="15" spans="1:31" s="15" customFormat="1" ht="15" customHeight="1">
      <c r="A15" s="12" t="s">
        <v>131</v>
      </c>
      <c r="B15" s="13"/>
      <c r="C15" s="13"/>
      <c r="D15" s="13"/>
      <c r="E15" s="13"/>
      <c r="G15" s="14"/>
      <c r="O15" s="14"/>
      <c r="Q15" s="24"/>
      <c r="R15" s="21"/>
      <c r="S15" s="21"/>
      <c r="T15" s="14"/>
      <c r="U15" s="63"/>
      <c r="V15" s="14"/>
      <c r="W15" s="24"/>
      <c r="Z15" s="18"/>
      <c r="AA15" s="18"/>
      <c r="AB15" s="18"/>
      <c r="AC15" s="18"/>
    </row>
    <row r="16" spans="1:31" s="15" customFormat="1" ht="15" customHeight="1">
      <c r="A16" s="133" t="s">
        <v>118</v>
      </c>
      <c r="B16" s="13"/>
      <c r="C16" s="106" t="s">
        <v>38</v>
      </c>
      <c r="D16" s="228" t="s">
        <v>146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5">
        <v>22</v>
      </c>
      <c r="P16" s="18" t="s">
        <v>0</v>
      </c>
      <c r="Q16" s="26">
        <v>11</v>
      </c>
      <c r="R16" s="21"/>
      <c r="S16" s="21" t="s">
        <v>1</v>
      </c>
      <c r="T16" s="22">
        <v>14</v>
      </c>
      <c r="U16" s="23" t="s">
        <v>0</v>
      </c>
      <c r="V16" s="22">
        <v>7</v>
      </c>
      <c r="W16" s="24" t="s">
        <v>2</v>
      </c>
      <c r="Z16" s="18" t="s">
        <v>16</v>
      </c>
    </row>
    <row r="17" spans="1:31" s="15" customFormat="1" ht="15" customHeight="1">
      <c r="A17" s="133" t="s">
        <v>119</v>
      </c>
      <c r="B17" s="13"/>
      <c r="C17" s="106" t="s">
        <v>35</v>
      </c>
      <c r="D17" s="204" t="s">
        <v>80</v>
      </c>
      <c r="E17" s="204"/>
      <c r="F17" s="204"/>
      <c r="G17" s="204"/>
      <c r="H17" s="204"/>
      <c r="I17" s="204"/>
      <c r="J17" s="204"/>
      <c r="K17" s="204"/>
      <c r="L17" s="204"/>
      <c r="O17" s="25">
        <v>11</v>
      </c>
      <c r="P17" s="18" t="s">
        <v>0</v>
      </c>
      <c r="Q17" s="26">
        <v>8</v>
      </c>
      <c r="R17" s="21"/>
      <c r="S17" s="21" t="s">
        <v>1</v>
      </c>
      <c r="T17" s="22">
        <v>8</v>
      </c>
      <c r="U17" s="23" t="s">
        <v>0</v>
      </c>
      <c r="V17" s="22">
        <v>3</v>
      </c>
      <c r="W17" s="24" t="s">
        <v>2</v>
      </c>
      <c r="Z17" s="18" t="s">
        <v>16</v>
      </c>
    </row>
    <row r="18" spans="1:31" s="15" customFormat="1" ht="15" customHeight="1">
      <c r="A18" s="133" t="s">
        <v>126</v>
      </c>
      <c r="C18" s="106" t="s">
        <v>41</v>
      </c>
      <c r="D18" s="158" t="s">
        <v>82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25">
        <v>12</v>
      </c>
      <c r="P18" s="18" t="s">
        <v>0</v>
      </c>
      <c r="Q18" s="26">
        <v>5</v>
      </c>
      <c r="R18" s="21"/>
      <c r="S18" s="21" t="s">
        <v>1</v>
      </c>
      <c r="T18" s="22">
        <v>4</v>
      </c>
      <c r="U18" s="23" t="s">
        <v>0</v>
      </c>
      <c r="V18" s="22">
        <v>2</v>
      </c>
      <c r="W18" s="24" t="s">
        <v>2</v>
      </c>
      <c r="Z18" s="18" t="s">
        <v>16</v>
      </c>
      <c r="AA18" s="18"/>
      <c r="AB18" s="18"/>
      <c r="AC18" s="18"/>
    </row>
    <row r="19" spans="1:31" s="15" customFormat="1" ht="15" customHeight="1">
      <c r="A19" s="133" t="s">
        <v>127</v>
      </c>
      <c r="C19" s="106" t="s">
        <v>42</v>
      </c>
      <c r="D19" s="158" t="s">
        <v>147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25">
        <v>14</v>
      </c>
      <c r="P19" s="18" t="s">
        <v>0</v>
      </c>
      <c r="Q19" s="26">
        <v>11</v>
      </c>
      <c r="R19" s="21"/>
      <c r="S19" s="21" t="s">
        <v>1</v>
      </c>
      <c r="T19" s="22">
        <v>9</v>
      </c>
      <c r="U19" s="23" t="s">
        <v>0</v>
      </c>
      <c r="V19" s="22">
        <v>6</v>
      </c>
      <c r="W19" s="24" t="s">
        <v>2</v>
      </c>
      <c r="Z19" s="18" t="s">
        <v>16</v>
      </c>
      <c r="AA19" s="18"/>
      <c r="AB19" s="18"/>
      <c r="AC19" s="18"/>
    </row>
    <row r="20" spans="1:31" s="29" customFormat="1" ht="15" customHeight="1">
      <c r="A20" s="28"/>
      <c r="C20" s="13"/>
      <c r="D20" s="30"/>
      <c r="E20" s="30"/>
      <c r="G20" s="31"/>
      <c r="O20" s="31"/>
      <c r="P20" s="32"/>
      <c r="Q20" s="31"/>
      <c r="R20" s="33"/>
      <c r="S20" s="34"/>
      <c r="T20" s="31"/>
      <c r="U20" s="35"/>
      <c r="V20" s="31"/>
      <c r="W20" s="36"/>
    </row>
    <row r="21" spans="1:31" s="4" customFormat="1" ht="9.9499999999999993" customHeight="1">
      <c r="G21" s="1"/>
      <c r="U21" s="1"/>
    </row>
    <row r="22" spans="1:31" s="38" customFormat="1" ht="15" customHeight="1">
      <c r="A22" s="37" t="s">
        <v>3</v>
      </c>
      <c r="B22" s="187" t="s">
        <v>4</v>
      </c>
      <c r="C22" s="187"/>
      <c r="D22" s="187"/>
      <c r="E22" s="187"/>
      <c r="F22" s="188" t="s">
        <v>92</v>
      </c>
      <c r="G22" s="188"/>
      <c r="H22" s="188"/>
      <c r="I22" s="189" t="s">
        <v>16</v>
      </c>
      <c r="J22" s="189"/>
      <c r="K22" s="189"/>
      <c r="L22" s="189" t="s">
        <v>93</v>
      </c>
      <c r="M22" s="189"/>
      <c r="N22" s="189"/>
      <c r="O22" s="186" t="s">
        <v>94</v>
      </c>
      <c r="P22" s="186"/>
      <c r="Q22" s="186"/>
      <c r="R22" s="185" t="s">
        <v>5</v>
      </c>
      <c r="S22" s="185"/>
      <c r="T22" s="180" t="s">
        <v>6</v>
      </c>
      <c r="U22" s="180"/>
      <c r="V22" s="180"/>
      <c r="W22" s="181" t="s">
        <v>7</v>
      </c>
      <c r="X22" s="181"/>
    </row>
    <row r="23" spans="1:31" s="4" customFormat="1" ht="18.2" customHeight="1">
      <c r="A23" s="39">
        <v>1</v>
      </c>
      <c r="B23" s="205" t="s">
        <v>145</v>
      </c>
      <c r="C23" s="206"/>
      <c r="D23" s="206"/>
      <c r="E23" s="207"/>
      <c r="F23" s="208" t="s">
        <v>8</v>
      </c>
      <c r="G23" s="208"/>
      <c r="H23" s="208"/>
      <c r="I23" s="40">
        <f>Q19</f>
        <v>11</v>
      </c>
      <c r="J23" s="41" t="s">
        <v>0</v>
      </c>
      <c r="K23" s="42">
        <f>O19</f>
        <v>14</v>
      </c>
      <c r="L23" s="40">
        <f>O16</f>
        <v>22</v>
      </c>
      <c r="M23" s="41" t="s">
        <v>0</v>
      </c>
      <c r="N23" s="42">
        <f>Q16</f>
        <v>11</v>
      </c>
      <c r="O23" s="40">
        <f>O12</f>
        <v>11</v>
      </c>
      <c r="P23" s="41" t="s">
        <v>0</v>
      </c>
      <c r="Q23" s="73">
        <f>Q12</f>
        <v>7</v>
      </c>
      <c r="R23" s="227">
        <v>4</v>
      </c>
      <c r="S23" s="227"/>
      <c r="T23" s="43">
        <f>I23+L23+O23</f>
        <v>44</v>
      </c>
      <c r="U23" s="44" t="s">
        <v>0</v>
      </c>
      <c r="V23" s="45">
        <f>K23+N23+Q23</f>
        <v>32</v>
      </c>
      <c r="W23" s="184" t="s">
        <v>140</v>
      </c>
      <c r="X23" s="184"/>
      <c r="Y23" s="83">
        <f>T23-V23</f>
        <v>12</v>
      </c>
    </row>
    <row r="24" spans="1:31" s="4" customFormat="1" ht="18.2" customHeight="1">
      <c r="A24" s="46">
        <v>2</v>
      </c>
      <c r="B24" s="201" t="s">
        <v>53</v>
      </c>
      <c r="C24" s="202"/>
      <c r="D24" s="202"/>
      <c r="E24" s="203"/>
      <c r="F24" s="47">
        <f>O19</f>
        <v>14</v>
      </c>
      <c r="G24" s="48" t="s">
        <v>0</v>
      </c>
      <c r="H24" s="49">
        <f>Q19</f>
        <v>11</v>
      </c>
      <c r="I24" s="172" t="s">
        <v>9</v>
      </c>
      <c r="J24" s="172"/>
      <c r="K24" s="172"/>
      <c r="L24" s="40">
        <f>O13</f>
        <v>11</v>
      </c>
      <c r="M24" s="41" t="s">
        <v>0</v>
      </c>
      <c r="N24" s="42">
        <f>Q13</f>
        <v>12</v>
      </c>
      <c r="O24" s="50">
        <f>O17</f>
        <v>11</v>
      </c>
      <c r="P24" s="48" t="s">
        <v>0</v>
      </c>
      <c r="Q24" s="74">
        <f>Q17</f>
        <v>8</v>
      </c>
      <c r="R24" s="219">
        <v>4</v>
      </c>
      <c r="S24" s="219"/>
      <c r="T24" s="51">
        <f>O24+L24+F24</f>
        <v>36</v>
      </c>
      <c r="U24" s="52" t="s">
        <v>0</v>
      </c>
      <c r="V24" s="53">
        <f>Q24+N24+H24</f>
        <v>31</v>
      </c>
      <c r="W24" s="173" t="s">
        <v>151</v>
      </c>
      <c r="X24" s="173"/>
      <c r="Y24" s="83">
        <f>T24-V24</f>
        <v>5</v>
      </c>
    </row>
    <row r="25" spans="1:31" s="4" customFormat="1" ht="18.2" customHeight="1">
      <c r="A25" s="114">
        <v>3</v>
      </c>
      <c r="B25" s="201" t="s">
        <v>56</v>
      </c>
      <c r="C25" s="202"/>
      <c r="D25" s="202"/>
      <c r="E25" s="203"/>
      <c r="F25" s="115">
        <f>Q16</f>
        <v>11</v>
      </c>
      <c r="G25" s="48" t="s">
        <v>0</v>
      </c>
      <c r="H25" s="116">
        <f>O16</f>
        <v>22</v>
      </c>
      <c r="I25" s="117">
        <f>Q13</f>
        <v>12</v>
      </c>
      <c r="J25" s="41" t="s">
        <v>0</v>
      </c>
      <c r="K25" s="116">
        <f>O13</f>
        <v>11</v>
      </c>
      <c r="L25" s="179" t="s">
        <v>10</v>
      </c>
      <c r="M25" s="223"/>
      <c r="N25" s="224"/>
      <c r="O25" s="117">
        <f>O18</f>
        <v>12</v>
      </c>
      <c r="P25" s="48" t="s">
        <v>0</v>
      </c>
      <c r="Q25" s="118">
        <f>Q18</f>
        <v>5</v>
      </c>
      <c r="R25" s="225">
        <v>4</v>
      </c>
      <c r="S25" s="226"/>
      <c r="T25" s="119">
        <f>O25+I25+F25</f>
        <v>35</v>
      </c>
      <c r="U25" s="120"/>
      <c r="V25" s="121">
        <f>Q25+K25+H25</f>
        <v>38</v>
      </c>
      <c r="W25" s="178" t="s">
        <v>149</v>
      </c>
      <c r="X25" s="173"/>
      <c r="Y25" s="83">
        <f>T25-V25</f>
        <v>-3</v>
      </c>
    </row>
    <row r="26" spans="1:31" s="4" customFormat="1" ht="18.2" customHeight="1">
      <c r="A26" s="55">
        <v>4</v>
      </c>
      <c r="B26" s="190" t="s">
        <v>55</v>
      </c>
      <c r="C26" s="191"/>
      <c r="D26" s="191"/>
      <c r="E26" s="192"/>
      <c r="F26" s="75">
        <f>Q12</f>
        <v>7</v>
      </c>
      <c r="G26" s="56" t="s">
        <v>0</v>
      </c>
      <c r="H26" s="76">
        <f>O12</f>
        <v>11</v>
      </c>
      <c r="I26" s="77">
        <f>Q17</f>
        <v>8</v>
      </c>
      <c r="J26" s="56" t="s">
        <v>0</v>
      </c>
      <c r="K26" s="76">
        <f>O17</f>
        <v>11</v>
      </c>
      <c r="L26" s="77">
        <f>Q18</f>
        <v>5</v>
      </c>
      <c r="M26" s="56" t="s">
        <v>0</v>
      </c>
      <c r="N26" s="76">
        <f>O18</f>
        <v>12</v>
      </c>
      <c r="O26" s="193" t="s">
        <v>9</v>
      </c>
      <c r="P26" s="193"/>
      <c r="Q26" s="193"/>
      <c r="R26" s="218">
        <v>0</v>
      </c>
      <c r="S26" s="218"/>
      <c r="T26" s="78">
        <f>F26+I26+L26</f>
        <v>20</v>
      </c>
      <c r="U26" s="80" t="s">
        <v>0</v>
      </c>
      <c r="V26" s="79">
        <f>H26+K26+N26</f>
        <v>34</v>
      </c>
      <c r="W26" s="194" t="s">
        <v>150</v>
      </c>
      <c r="X26" s="194"/>
      <c r="Y26" s="83">
        <f>T26-V26</f>
        <v>-14</v>
      </c>
    </row>
    <row r="27" spans="1:31" s="4" customFormat="1" ht="9.9499999999999993" customHeight="1">
      <c r="G27" s="1"/>
      <c r="L27" s="57"/>
      <c r="M27" s="57"/>
      <c r="N27" s="57"/>
      <c r="O27" s="57"/>
      <c r="P27" s="57"/>
      <c r="Q27" s="57"/>
      <c r="R27" s="57"/>
      <c r="S27" s="57"/>
      <c r="T27" s="58">
        <f>SUM(T23:T26)</f>
        <v>135</v>
      </c>
      <c r="U27" s="59" t="s">
        <v>0</v>
      </c>
      <c r="V27" s="60">
        <f>SUM(V23:V26)</f>
        <v>135</v>
      </c>
    </row>
    <row r="28" spans="1:31" s="4" customFormat="1" ht="15" customHeight="1">
      <c r="C28" s="7" t="s">
        <v>20</v>
      </c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U28" s="1"/>
      <c r="Z28" s="61"/>
      <c r="AA28" s="61"/>
      <c r="AB28" s="61"/>
      <c r="AC28" s="61"/>
      <c r="AD28" s="61"/>
      <c r="AE28" s="62"/>
    </row>
    <row r="29" spans="1:31" s="15" customFormat="1" ht="12.75" customHeight="1">
      <c r="A29" s="4"/>
      <c r="B29" s="4"/>
      <c r="C29" s="72" t="s">
        <v>11</v>
      </c>
      <c r="D29" s="204" t="s">
        <v>58</v>
      </c>
      <c r="E29" s="204"/>
      <c r="F29" s="204"/>
      <c r="G29" s="10"/>
      <c r="H29" s="1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"/>
      <c r="V29" s="4"/>
      <c r="W29" s="4"/>
      <c r="X29" s="4"/>
      <c r="Z29" s="61"/>
      <c r="AA29" s="61"/>
      <c r="AB29" s="61"/>
      <c r="AC29" s="61"/>
      <c r="AD29" s="61"/>
      <c r="AE29" s="62"/>
    </row>
    <row r="30" spans="1:31" s="15" customFormat="1" ht="12.75" customHeight="1">
      <c r="A30" s="4"/>
      <c r="B30" s="4"/>
      <c r="C30" s="72" t="s">
        <v>12</v>
      </c>
      <c r="D30" s="204" t="s">
        <v>59</v>
      </c>
      <c r="E30" s="204"/>
      <c r="F30" s="204"/>
      <c r="G30" s="10"/>
      <c r="H30" s="1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  <c r="V30" s="4"/>
      <c r="W30" s="4"/>
      <c r="X30" s="4"/>
      <c r="Z30" s="62"/>
      <c r="AA30" s="62"/>
      <c r="AB30" s="62"/>
      <c r="AC30" s="62"/>
      <c r="AD30" s="62"/>
      <c r="AE30" s="62"/>
    </row>
    <row r="31" spans="1:31" s="15" customFormat="1" ht="12.75" customHeight="1">
      <c r="A31" s="4"/>
      <c r="B31" s="4"/>
      <c r="C31" s="72" t="s">
        <v>13</v>
      </c>
      <c r="D31" s="204" t="s">
        <v>54</v>
      </c>
      <c r="E31" s="204"/>
      <c r="F31" s="204"/>
      <c r="G31" s="10"/>
      <c r="H31" s="1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  <c r="V31" s="4"/>
      <c r="W31" s="4"/>
      <c r="X31" s="4"/>
      <c r="AB31" s="62"/>
      <c r="AC31" s="62"/>
      <c r="AD31" s="62"/>
    </row>
    <row r="32" spans="1:31" s="4" customFormat="1" ht="12.75" customHeight="1">
      <c r="C32" s="72" t="s">
        <v>14</v>
      </c>
      <c r="D32" s="204" t="s">
        <v>57</v>
      </c>
      <c r="E32" s="204"/>
      <c r="F32" s="204"/>
      <c r="G32" s="10"/>
      <c r="H32" s="11"/>
      <c r="U32" s="1"/>
      <c r="AB32" s="62"/>
      <c r="AC32" s="62"/>
      <c r="AD32" s="62"/>
    </row>
    <row r="33" spans="1:30" s="29" customFormat="1" ht="9.9499999999999993" customHeight="1">
      <c r="A33" s="4"/>
      <c r="B33" s="4"/>
      <c r="C33" s="4"/>
      <c r="D33" s="4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  <c r="V33" s="4"/>
      <c r="W33" s="4"/>
      <c r="X33" s="4"/>
      <c r="AB33" s="62"/>
      <c r="AC33" s="62"/>
      <c r="AD33" s="62"/>
    </row>
    <row r="34" spans="1:30" s="4" customFormat="1" ht="15" customHeight="1">
      <c r="A34" s="12" t="s">
        <v>60</v>
      </c>
      <c r="B34" s="13"/>
      <c r="C34" s="13"/>
      <c r="D34" s="13"/>
      <c r="E34" s="13"/>
      <c r="F34" s="13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4"/>
      <c r="V34" s="15"/>
      <c r="W34" s="15"/>
      <c r="X34" s="15"/>
      <c r="AA34" s="200" t="s">
        <v>44</v>
      </c>
      <c r="AB34" s="200"/>
      <c r="AC34" s="200"/>
      <c r="AD34" s="62"/>
    </row>
    <row r="35" spans="1:30" s="4" customFormat="1" ht="15" customHeight="1">
      <c r="A35" s="133" t="s">
        <v>111</v>
      </c>
      <c r="B35" s="13"/>
      <c r="C35" s="13" t="s">
        <v>36</v>
      </c>
      <c r="D35" s="158" t="s">
        <v>76</v>
      </c>
      <c r="E35" s="158"/>
      <c r="F35" s="158"/>
      <c r="G35" s="158"/>
      <c r="H35" s="158"/>
      <c r="I35" s="158"/>
      <c r="J35" s="158"/>
      <c r="K35" s="158"/>
      <c r="L35" s="158"/>
      <c r="M35" s="15"/>
      <c r="N35" s="15"/>
      <c r="O35" s="17">
        <v>18</v>
      </c>
      <c r="P35" s="148" t="s">
        <v>0</v>
      </c>
      <c r="Q35" s="19">
        <v>12</v>
      </c>
      <c r="R35" s="20"/>
      <c r="S35" s="21" t="s">
        <v>1</v>
      </c>
      <c r="T35" s="22">
        <v>13</v>
      </c>
      <c r="U35" s="23" t="s">
        <v>0</v>
      </c>
      <c r="V35" s="22">
        <v>6</v>
      </c>
      <c r="W35" s="24" t="s">
        <v>2</v>
      </c>
      <c r="X35" s="15"/>
      <c r="AA35" s="212" t="s">
        <v>16</v>
      </c>
      <c r="AB35" s="212"/>
      <c r="AC35" s="212"/>
      <c r="AD35" s="212"/>
    </row>
    <row r="36" spans="1:30" s="4" customFormat="1" ht="15" customHeight="1">
      <c r="A36" s="133" t="s">
        <v>112</v>
      </c>
      <c r="B36" s="13"/>
      <c r="C36" s="13" t="s">
        <v>87</v>
      </c>
      <c r="D36" s="158" t="s">
        <v>134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25">
        <v>19</v>
      </c>
      <c r="P36" s="18" t="s">
        <v>0</v>
      </c>
      <c r="Q36" s="26">
        <v>14</v>
      </c>
      <c r="R36" s="21"/>
      <c r="S36" s="21" t="s">
        <v>1</v>
      </c>
      <c r="T36" s="22">
        <v>11</v>
      </c>
      <c r="U36" s="23" t="s">
        <v>0</v>
      </c>
      <c r="V36" s="22">
        <v>7</v>
      </c>
      <c r="W36" s="24" t="s">
        <v>2</v>
      </c>
      <c r="X36" s="15"/>
      <c r="AA36" s="128" t="s">
        <v>43</v>
      </c>
      <c r="AB36" s="18"/>
      <c r="AC36" s="18"/>
    </row>
    <row r="37" spans="1:30" s="4" customFormat="1" ht="9.9499999999999993" customHeight="1">
      <c r="A37" s="13"/>
      <c r="B37" s="13"/>
      <c r="C37" s="13"/>
      <c r="D37" s="13"/>
      <c r="E37" s="13"/>
      <c r="F37" s="15"/>
      <c r="G37" s="14"/>
      <c r="H37" s="15"/>
      <c r="I37" s="15"/>
      <c r="J37" s="15"/>
      <c r="K37" s="15"/>
      <c r="L37" s="15"/>
      <c r="M37" s="15"/>
      <c r="N37" s="15"/>
      <c r="O37" s="14"/>
      <c r="P37" s="15"/>
      <c r="Q37" s="24"/>
      <c r="R37" s="21"/>
      <c r="S37" s="21"/>
      <c r="T37" s="14"/>
      <c r="U37" s="63"/>
      <c r="V37" s="14"/>
      <c r="W37" s="24"/>
      <c r="X37" s="15"/>
      <c r="AA37" s="18"/>
      <c r="AB37" s="18"/>
      <c r="AC37" s="18"/>
    </row>
    <row r="38" spans="1:30" s="29" customFormat="1" ht="15" customHeight="1">
      <c r="A38" s="27" t="s">
        <v>131</v>
      </c>
      <c r="B38" s="13"/>
      <c r="C38" s="13"/>
      <c r="D38" s="13"/>
      <c r="E38" s="13"/>
      <c r="F38" s="15"/>
      <c r="G38" s="14"/>
      <c r="H38" s="15"/>
      <c r="I38" s="15"/>
      <c r="J38" s="15"/>
      <c r="K38" s="15"/>
      <c r="L38" s="15"/>
      <c r="M38" s="15"/>
      <c r="N38" s="15"/>
      <c r="O38" s="14"/>
      <c r="P38" s="15"/>
      <c r="Q38" s="24"/>
      <c r="R38" s="21"/>
      <c r="S38" s="21"/>
      <c r="T38" s="14"/>
      <c r="U38" s="63"/>
      <c r="V38" s="14"/>
      <c r="W38" s="24"/>
      <c r="X38" s="15"/>
      <c r="AA38" s="18"/>
      <c r="AB38" s="18"/>
      <c r="AC38" s="18"/>
    </row>
    <row r="39" spans="1:30" s="29" customFormat="1" ht="15" customHeight="1">
      <c r="A39" s="133" t="s">
        <v>120</v>
      </c>
      <c r="B39" s="15"/>
      <c r="C39" s="13" t="s">
        <v>35</v>
      </c>
      <c r="D39" s="158" t="s">
        <v>83</v>
      </c>
      <c r="E39" s="158"/>
      <c r="F39" s="158"/>
      <c r="G39" s="158"/>
      <c r="H39" s="158"/>
      <c r="I39" s="158"/>
      <c r="J39" s="158"/>
      <c r="K39" s="158"/>
      <c r="L39" s="158"/>
      <c r="M39" s="15"/>
      <c r="N39" s="15"/>
      <c r="O39" s="25">
        <v>16</v>
      </c>
      <c r="P39" s="18" t="s">
        <v>0</v>
      </c>
      <c r="Q39" s="26">
        <v>6</v>
      </c>
      <c r="R39" s="21"/>
      <c r="S39" s="21" t="s">
        <v>1</v>
      </c>
      <c r="T39" s="22">
        <v>9</v>
      </c>
      <c r="U39" s="23" t="s">
        <v>0</v>
      </c>
      <c r="V39" s="22">
        <v>2</v>
      </c>
      <c r="W39" s="24" t="s">
        <v>2</v>
      </c>
      <c r="X39" s="15"/>
      <c r="AA39" s="212" t="s">
        <v>43</v>
      </c>
      <c r="AB39" s="212"/>
      <c r="AC39" s="212"/>
      <c r="AD39" s="212"/>
    </row>
    <row r="40" spans="1:30" s="4" customFormat="1" ht="15" customHeight="1">
      <c r="A40" s="133" t="s">
        <v>121</v>
      </c>
      <c r="B40" s="15"/>
      <c r="C40" s="13" t="s">
        <v>105</v>
      </c>
      <c r="D40" s="158" t="s">
        <v>84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25">
        <v>13</v>
      </c>
      <c r="P40" s="18" t="s">
        <v>0</v>
      </c>
      <c r="Q40" s="26">
        <v>24</v>
      </c>
      <c r="R40" s="21"/>
      <c r="S40" s="21" t="s">
        <v>1</v>
      </c>
      <c r="T40" s="22">
        <v>7</v>
      </c>
      <c r="U40" s="23" t="s">
        <v>0</v>
      </c>
      <c r="V40" s="22">
        <v>14</v>
      </c>
      <c r="W40" s="24" t="s">
        <v>2</v>
      </c>
      <c r="X40" s="15"/>
      <c r="AA40" s="212" t="s">
        <v>43</v>
      </c>
      <c r="AB40" s="212"/>
      <c r="AC40" s="212"/>
      <c r="AD40" s="212"/>
    </row>
    <row r="41" spans="1:30" s="4" customFormat="1" ht="15" customHeight="1">
      <c r="A41" s="133" t="s">
        <v>128</v>
      </c>
      <c r="C41" s="13" t="s">
        <v>32</v>
      </c>
      <c r="D41" s="158" t="s">
        <v>86</v>
      </c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25">
        <v>9</v>
      </c>
      <c r="P41" s="18" t="s">
        <v>0</v>
      </c>
      <c r="Q41" s="26">
        <v>12</v>
      </c>
      <c r="R41" s="21"/>
      <c r="S41" s="21" t="s">
        <v>1</v>
      </c>
      <c r="T41" s="22">
        <v>5</v>
      </c>
      <c r="U41" s="23" t="s">
        <v>0</v>
      </c>
      <c r="V41" s="22">
        <v>7</v>
      </c>
      <c r="W41" s="24" t="s">
        <v>2</v>
      </c>
      <c r="X41" s="15"/>
      <c r="AA41" s="18" t="s">
        <v>16</v>
      </c>
      <c r="AB41" s="18"/>
      <c r="AC41" s="18"/>
    </row>
    <row r="42" spans="1:30" s="4" customFormat="1" ht="15" customHeight="1">
      <c r="A42" s="133" t="s">
        <v>129</v>
      </c>
      <c r="B42" s="15"/>
      <c r="C42" s="13" t="s">
        <v>33</v>
      </c>
      <c r="D42" s="158" t="s">
        <v>85</v>
      </c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25">
        <v>20</v>
      </c>
      <c r="P42" s="18" t="s">
        <v>0</v>
      </c>
      <c r="Q42" s="26">
        <v>10</v>
      </c>
      <c r="R42" s="21"/>
      <c r="S42" s="21" t="s">
        <v>1</v>
      </c>
      <c r="T42" s="22">
        <v>10</v>
      </c>
      <c r="U42" s="23" t="s">
        <v>0</v>
      </c>
      <c r="V42" s="22">
        <v>7</v>
      </c>
      <c r="W42" s="24" t="s">
        <v>2</v>
      </c>
      <c r="X42" s="15"/>
      <c r="AA42" s="212" t="s">
        <v>16</v>
      </c>
      <c r="AB42" s="212"/>
      <c r="AC42" s="212"/>
      <c r="AD42" s="212"/>
    </row>
    <row r="43" spans="1:30" s="4" customFormat="1" ht="15" customHeight="1">
      <c r="G43" s="1"/>
      <c r="U43" s="64"/>
    </row>
    <row r="44" spans="1:30" s="4" customFormat="1" ht="15" customHeight="1">
      <c r="A44" s="37" t="s">
        <v>3</v>
      </c>
      <c r="B44" s="187" t="s">
        <v>4</v>
      </c>
      <c r="C44" s="187"/>
      <c r="D44" s="187"/>
      <c r="E44" s="187"/>
      <c r="F44" s="188" t="s">
        <v>89</v>
      </c>
      <c r="G44" s="188"/>
      <c r="H44" s="188"/>
      <c r="I44" s="189" t="s">
        <v>90</v>
      </c>
      <c r="J44" s="189"/>
      <c r="K44" s="189"/>
      <c r="L44" s="189" t="s">
        <v>91</v>
      </c>
      <c r="M44" s="189"/>
      <c r="N44" s="189"/>
      <c r="O44" s="186" t="s">
        <v>22</v>
      </c>
      <c r="P44" s="186"/>
      <c r="Q44" s="186"/>
      <c r="R44" s="185" t="s">
        <v>5</v>
      </c>
      <c r="S44" s="185"/>
      <c r="T44" s="180" t="s">
        <v>6</v>
      </c>
      <c r="U44" s="180"/>
      <c r="V44" s="180"/>
      <c r="W44" s="181" t="s">
        <v>7</v>
      </c>
      <c r="X44" s="181"/>
    </row>
    <row r="45" spans="1:30" s="4" customFormat="1" ht="18.2" customHeight="1">
      <c r="A45" s="39">
        <v>1</v>
      </c>
      <c r="B45" s="182" t="s">
        <v>58</v>
      </c>
      <c r="C45" s="182"/>
      <c r="D45" s="182"/>
      <c r="E45" s="182"/>
      <c r="F45" s="183" t="s">
        <v>8</v>
      </c>
      <c r="G45" s="183"/>
      <c r="H45" s="183"/>
      <c r="I45" s="40">
        <f>O42</f>
        <v>20</v>
      </c>
      <c r="J45" s="41" t="s">
        <v>0</v>
      </c>
      <c r="K45" s="42">
        <f>Q42</f>
        <v>10</v>
      </c>
      <c r="L45" s="40">
        <f>O39</f>
        <v>16</v>
      </c>
      <c r="M45" s="41" t="s">
        <v>0</v>
      </c>
      <c r="N45" s="42">
        <f>Q39</f>
        <v>6</v>
      </c>
      <c r="O45" s="40">
        <f>O35</f>
        <v>18</v>
      </c>
      <c r="P45" s="41" t="s">
        <v>0</v>
      </c>
      <c r="Q45" s="73">
        <f>Q35</f>
        <v>12</v>
      </c>
      <c r="R45" s="221">
        <v>6</v>
      </c>
      <c r="S45" s="222"/>
      <c r="T45" s="150">
        <f>SUM(I45+L45+O45)</f>
        <v>54</v>
      </c>
      <c r="U45" s="44" t="s">
        <v>0</v>
      </c>
      <c r="V45" s="65">
        <f>SUM(K45+N45+Q45)</f>
        <v>28</v>
      </c>
      <c r="W45" s="184" t="s">
        <v>140</v>
      </c>
      <c r="X45" s="184"/>
      <c r="Y45" s="83">
        <f t="shared" ref="Y45:Y48" si="0">T45-V45</f>
        <v>26</v>
      </c>
    </row>
    <row r="46" spans="1:30" s="4" customFormat="1" ht="18.2" customHeight="1">
      <c r="A46" s="46">
        <v>2</v>
      </c>
      <c r="B46" s="171" t="s">
        <v>59</v>
      </c>
      <c r="C46" s="171"/>
      <c r="D46" s="171"/>
      <c r="E46" s="171"/>
      <c r="F46" s="47">
        <f>Q42</f>
        <v>10</v>
      </c>
      <c r="G46" s="48" t="s">
        <v>0</v>
      </c>
      <c r="H46" s="49">
        <f>O42</f>
        <v>20</v>
      </c>
      <c r="I46" s="172" t="s">
        <v>9</v>
      </c>
      <c r="J46" s="172"/>
      <c r="K46" s="172"/>
      <c r="L46" s="50">
        <f>O36</f>
        <v>19</v>
      </c>
      <c r="M46" s="48" t="s">
        <v>0</v>
      </c>
      <c r="N46" s="49">
        <f>Q36</f>
        <v>14</v>
      </c>
      <c r="O46" s="50">
        <f>O40</f>
        <v>13</v>
      </c>
      <c r="P46" s="48" t="s">
        <v>0</v>
      </c>
      <c r="Q46" s="74">
        <f>Q40</f>
        <v>24</v>
      </c>
      <c r="R46" s="213">
        <v>2</v>
      </c>
      <c r="S46" s="214"/>
      <c r="T46" s="153">
        <f>SUM(F46+L46+O46)</f>
        <v>42</v>
      </c>
      <c r="U46" s="52" t="s">
        <v>0</v>
      </c>
      <c r="V46" s="66">
        <f>SUM(H46+N46+Q46)</f>
        <v>58</v>
      </c>
      <c r="W46" s="173" t="s">
        <v>149</v>
      </c>
      <c r="X46" s="173"/>
      <c r="Y46" s="83">
        <f t="shared" si="0"/>
        <v>-16</v>
      </c>
    </row>
    <row r="47" spans="1:30" s="4" customFormat="1" ht="18.2" customHeight="1">
      <c r="A47" s="46">
        <v>3</v>
      </c>
      <c r="B47" s="171" t="s">
        <v>54</v>
      </c>
      <c r="C47" s="171"/>
      <c r="D47" s="171"/>
      <c r="E47" s="171"/>
      <c r="F47" s="47">
        <f>Q39</f>
        <v>6</v>
      </c>
      <c r="G47" s="48" t="s">
        <v>0</v>
      </c>
      <c r="H47" s="49">
        <f>O39</f>
        <v>16</v>
      </c>
      <c r="I47" s="50">
        <f>Q36</f>
        <v>14</v>
      </c>
      <c r="J47" s="48" t="s">
        <v>0</v>
      </c>
      <c r="K47" s="49">
        <f>O36</f>
        <v>19</v>
      </c>
      <c r="L47" s="172" t="s">
        <v>10</v>
      </c>
      <c r="M47" s="172"/>
      <c r="N47" s="172"/>
      <c r="O47" s="50">
        <f>O41</f>
        <v>9</v>
      </c>
      <c r="P47" s="48" t="s">
        <v>0</v>
      </c>
      <c r="Q47" s="74">
        <f>Q41</f>
        <v>12</v>
      </c>
      <c r="R47" s="167">
        <v>0</v>
      </c>
      <c r="S47" s="168"/>
      <c r="T47" s="153">
        <f>SUM(F47+I47+O47)</f>
        <v>29</v>
      </c>
      <c r="U47" s="52" t="s">
        <v>0</v>
      </c>
      <c r="V47" s="66">
        <f>SUM(H47+K47+Q47)</f>
        <v>47</v>
      </c>
      <c r="W47" s="173" t="s">
        <v>150</v>
      </c>
      <c r="X47" s="173"/>
      <c r="Y47" s="83">
        <f t="shared" si="0"/>
        <v>-18</v>
      </c>
    </row>
    <row r="48" spans="1:30" s="4" customFormat="1" ht="18.2" customHeight="1">
      <c r="A48" s="55">
        <v>4</v>
      </c>
      <c r="B48" s="215" t="s">
        <v>57</v>
      </c>
      <c r="C48" s="215"/>
      <c r="D48" s="215"/>
      <c r="E48" s="215"/>
      <c r="F48" s="75">
        <f>Q35</f>
        <v>12</v>
      </c>
      <c r="G48" s="56" t="s">
        <v>0</v>
      </c>
      <c r="H48" s="76">
        <f>O35</f>
        <v>18</v>
      </c>
      <c r="I48" s="77">
        <f>Q40</f>
        <v>24</v>
      </c>
      <c r="J48" s="56" t="s">
        <v>0</v>
      </c>
      <c r="K48" s="76">
        <f>O40</f>
        <v>13</v>
      </c>
      <c r="L48" s="77">
        <f>Q41</f>
        <v>12</v>
      </c>
      <c r="M48" s="56" t="s">
        <v>0</v>
      </c>
      <c r="N48" s="76">
        <f>O41</f>
        <v>9</v>
      </c>
      <c r="O48" s="193" t="s">
        <v>9</v>
      </c>
      <c r="P48" s="193"/>
      <c r="Q48" s="193"/>
      <c r="R48" s="216">
        <v>4</v>
      </c>
      <c r="S48" s="217"/>
      <c r="T48" s="154">
        <f>SUM(F48+I48+L48)</f>
        <v>48</v>
      </c>
      <c r="U48" s="80" t="s">
        <v>0</v>
      </c>
      <c r="V48" s="81">
        <f>SUM(H48+K48+N48)</f>
        <v>40</v>
      </c>
      <c r="W48" s="194" t="s">
        <v>151</v>
      </c>
      <c r="X48" s="194"/>
      <c r="Y48" s="83">
        <f t="shared" si="0"/>
        <v>8</v>
      </c>
    </row>
    <row r="49" spans="1:24" s="4" customFormat="1" ht="9.9499999999999993" customHeight="1">
      <c r="F49" s="57"/>
      <c r="G49" s="6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>
        <f>SUM(T45:T48)</f>
        <v>173</v>
      </c>
      <c r="U49" s="59" t="s">
        <v>0</v>
      </c>
      <c r="V49" s="60">
        <f>SUM(V45:V48)</f>
        <v>173</v>
      </c>
    </row>
    <row r="50" spans="1:24" s="4" customFormat="1" ht="15" customHeight="1">
      <c r="A50" s="68"/>
      <c r="B50" s="68"/>
      <c r="C50" s="68"/>
      <c r="D50" s="68"/>
      <c r="E50" s="68"/>
      <c r="F50" s="68"/>
      <c r="G50" s="69"/>
      <c r="H50" s="68"/>
      <c r="I50" s="68"/>
      <c r="J50" s="68"/>
      <c r="K50" s="68"/>
      <c r="L50" s="68"/>
      <c r="M50" s="68"/>
      <c r="N50" s="68"/>
      <c r="O50" s="68"/>
      <c r="P50" s="68"/>
      <c r="Q50" s="70"/>
      <c r="R50" s="68"/>
      <c r="S50" s="68"/>
      <c r="T50" s="68"/>
      <c r="U50" s="69"/>
      <c r="V50" s="68"/>
      <c r="W50" s="68"/>
      <c r="X50" s="68"/>
    </row>
    <row r="51" spans="1:24" s="4" customFormat="1" ht="15" customHeight="1">
      <c r="A51" s="68"/>
      <c r="B51" s="68"/>
      <c r="C51" s="68"/>
      <c r="D51" s="68"/>
      <c r="E51" s="68"/>
      <c r="F51" s="68"/>
      <c r="G51" s="69"/>
      <c r="H51" s="68"/>
      <c r="I51" s="68"/>
      <c r="J51" s="68"/>
      <c r="K51" s="68"/>
      <c r="L51" s="68"/>
      <c r="M51" s="68"/>
      <c r="N51" s="68"/>
      <c r="O51"/>
      <c r="P51"/>
      <c r="Q51"/>
      <c r="R51"/>
      <c r="S51"/>
      <c r="T51"/>
      <c r="U51" s="69"/>
      <c r="V51" s="68"/>
      <c r="W51" s="68"/>
      <c r="X51" s="68"/>
    </row>
    <row r="52" spans="1:24" s="4" customFormat="1" ht="15" customHeight="1">
      <c r="A52" s="68"/>
      <c r="B52" s="68"/>
      <c r="C52" s="170" t="s">
        <v>15</v>
      </c>
      <c r="D52" s="170"/>
      <c r="E52" s="170"/>
      <c r="F52" s="68"/>
      <c r="G52" s="68"/>
      <c r="H52" s="71" t="s">
        <v>15</v>
      </c>
      <c r="I52" s="61"/>
      <c r="J52" s="61"/>
      <c r="K52" s="68"/>
      <c r="L52" s="68"/>
      <c r="M52" s="68"/>
      <c r="N52" s="68"/>
      <c r="O52" s="71"/>
      <c r="P52" s="61"/>
      <c r="Q52" s="61"/>
      <c r="R52" s="61"/>
      <c r="S52" s="61"/>
      <c r="T52" s="68"/>
      <c r="U52" s="69"/>
      <c r="V52" s="68"/>
      <c r="W52" s="68"/>
      <c r="X52" s="68"/>
    </row>
    <row r="53" spans="1:24" s="4" customFormat="1" ht="15" customHeight="1">
      <c r="A53" s="68"/>
      <c r="B53" s="68"/>
      <c r="C53" s="170" t="s">
        <v>141</v>
      </c>
      <c r="D53" s="170"/>
      <c r="E53" s="170"/>
      <c r="H53" s="71"/>
      <c r="I53" s="220" t="s">
        <v>142</v>
      </c>
      <c r="J53" s="220"/>
      <c r="K53" s="220"/>
      <c r="L53" s="220"/>
      <c r="O53" s="71"/>
      <c r="P53" s="61"/>
      <c r="Q53" s="61"/>
      <c r="R53" s="61"/>
      <c r="S53" s="61"/>
      <c r="T53" s="68"/>
      <c r="U53" s="69"/>
      <c r="V53" s="68"/>
      <c r="W53" s="68"/>
      <c r="X53" s="68"/>
    </row>
    <row r="54" spans="1:24" s="4" customFormat="1" ht="15" customHeight="1">
      <c r="D54" s="71"/>
      <c r="E54" s="61"/>
      <c r="F54" s="61"/>
      <c r="G54" s="61"/>
      <c r="O54" s="71"/>
      <c r="P54" s="61"/>
      <c r="Q54" s="61"/>
      <c r="R54" s="61"/>
      <c r="S54" s="61"/>
      <c r="T54" s="68"/>
      <c r="U54" s="1"/>
    </row>
    <row r="55" spans="1:24" s="4" customFormat="1" ht="15" customHeight="1">
      <c r="G55" s="1"/>
      <c r="U55" s="1"/>
    </row>
    <row r="56" spans="1:24" s="4" customFormat="1" ht="15" customHeight="1">
      <c r="G56" s="1"/>
      <c r="U56" s="1"/>
    </row>
    <row r="57" spans="1:24" s="4" customFormat="1" ht="15" customHeight="1">
      <c r="G57" s="1"/>
      <c r="U57" s="1"/>
    </row>
    <row r="58" spans="1:24" s="4" customFormat="1" ht="15" customHeight="1">
      <c r="G58" s="1"/>
      <c r="U58" s="1"/>
    </row>
    <row r="59" spans="1:24" s="4" customFormat="1" ht="15" customHeight="1">
      <c r="G59" s="1"/>
      <c r="U59" s="1"/>
    </row>
    <row r="60" spans="1:24" s="4" customFormat="1" ht="15" customHeight="1">
      <c r="G60" s="1"/>
      <c r="U60" s="1"/>
    </row>
    <row r="61" spans="1:24" s="4" customFormat="1" ht="15" customHeight="1">
      <c r="G61" s="1"/>
      <c r="U61" s="1"/>
    </row>
    <row r="62" spans="1:24" s="4" customFormat="1" ht="15" customHeight="1">
      <c r="G62" s="1"/>
      <c r="U62" s="1"/>
    </row>
    <row r="63" spans="1:24" s="4" customFormat="1" ht="15" customHeight="1">
      <c r="G63" s="1"/>
      <c r="U63" s="1"/>
    </row>
    <row r="64" spans="1:24" s="4" customFormat="1" ht="15" customHeight="1">
      <c r="G64" s="1"/>
      <c r="U64" s="1"/>
    </row>
    <row r="65" spans="7:21" s="4" customFormat="1" ht="15" customHeight="1">
      <c r="G65" s="1"/>
      <c r="U65" s="1"/>
    </row>
    <row r="66" spans="7:21" s="4" customFormat="1" ht="15" customHeight="1">
      <c r="G66" s="1"/>
      <c r="U66" s="1"/>
    </row>
    <row r="67" spans="7:21" s="4" customFormat="1" ht="15" customHeight="1">
      <c r="G67" s="1"/>
      <c r="U67" s="1"/>
    </row>
    <row r="68" spans="7:21" s="4" customFormat="1" ht="15" customHeight="1">
      <c r="G68" s="1"/>
      <c r="U68" s="1"/>
    </row>
    <row r="69" spans="7:21" s="4" customFormat="1" ht="15" customHeight="1">
      <c r="G69" s="1"/>
      <c r="U69" s="1"/>
    </row>
    <row r="70" spans="7:21" s="4" customFormat="1" ht="15" customHeight="1">
      <c r="G70" s="1"/>
      <c r="U70" s="1"/>
    </row>
    <row r="71" spans="7:21" s="4" customFormat="1" ht="15" customHeight="1">
      <c r="G71" s="1"/>
      <c r="U71" s="1"/>
    </row>
    <row r="72" spans="7:21" s="4" customFormat="1" ht="15" customHeight="1">
      <c r="G72" s="1"/>
      <c r="U72" s="1"/>
    </row>
    <row r="73" spans="7:21" s="4" customFormat="1" ht="15" customHeight="1">
      <c r="G73" s="1"/>
      <c r="U73" s="1"/>
    </row>
    <row r="74" spans="7:21" s="4" customFormat="1" ht="15" customHeight="1">
      <c r="G74" s="1"/>
      <c r="U74" s="1"/>
    </row>
    <row r="75" spans="7:21" s="4" customFormat="1" ht="15" customHeight="1">
      <c r="G75" s="1"/>
      <c r="U75" s="1"/>
    </row>
    <row r="76" spans="7:21" s="4" customFormat="1" ht="15" customHeight="1">
      <c r="G76" s="1"/>
      <c r="U76" s="1"/>
    </row>
    <row r="77" spans="7:21" s="4" customFormat="1" ht="15" customHeight="1">
      <c r="G77" s="1"/>
      <c r="U77" s="1"/>
    </row>
    <row r="78" spans="7:21" s="4" customFormat="1" ht="15" customHeight="1">
      <c r="G78" s="1"/>
      <c r="U78" s="1"/>
    </row>
    <row r="79" spans="7:21" s="4" customFormat="1" ht="15" customHeight="1">
      <c r="G79" s="1"/>
      <c r="U79" s="1"/>
    </row>
    <row r="80" spans="7:21" s="4" customFormat="1" ht="15" customHeight="1">
      <c r="G80" s="1"/>
      <c r="U80" s="1"/>
    </row>
    <row r="81" spans="7:21" s="4" customFormat="1" ht="15" customHeight="1">
      <c r="G81" s="1"/>
      <c r="U81" s="1"/>
    </row>
    <row r="82" spans="7:21" s="4" customFormat="1" ht="15" customHeight="1">
      <c r="G82" s="1"/>
      <c r="U82" s="1"/>
    </row>
    <row r="83" spans="7:21" s="4" customFormat="1" ht="15" customHeight="1">
      <c r="G83" s="1"/>
      <c r="U83" s="1"/>
    </row>
    <row r="84" spans="7:21" s="4" customFormat="1" ht="15" customHeight="1">
      <c r="G84" s="1"/>
      <c r="U84" s="1"/>
    </row>
    <row r="85" spans="7:21" s="4" customFormat="1" ht="15" customHeight="1">
      <c r="G85" s="1"/>
      <c r="U85" s="1"/>
    </row>
    <row r="86" spans="7:21" s="4" customFormat="1" ht="15" customHeight="1">
      <c r="G86" s="1"/>
      <c r="U86" s="1"/>
    </row>
    <row r="87" spans="7:21" s="4" customFormat="1" ht="15" customHeight="1">
      <c r="G87" s="1"/>
      <c r="U87" s="1"/>
    </row>
    <row r="88" spans="7:21" s="4" customFormat="1" ht="15" customHeight="1">
      <c r="G88" s="1"/>
      <c r="U88" s="1"/>
    </row>
    <row r="89" spans="7:21" s="4" customFormat="1" ht="15" customHeight="1">
      <c r="G89" s="1"/>
      <c r="U89" s="1"/>
    </row>
    <row r="90" spans="7:21" s="4" customFormat="1" ht="15" customHeight="1">
      <c r="G90" s="1"/>
      <c r="U90" s="1"/>
    </row>
    <row r="91" spans="7:21" s="4" customFormat="1" ht="15" customHeight="1">
      <c r="G91" s="1"/>
      <c r="U91" s="1"/>
    </row>
    <row r="92" spans="7:21" s="4" customFormat="1" ht="15" customHeight="1">
      <c r="G92" s="1"/>
      <c r="U92" s="1"/>
    </row>
    <row r="93" spans="7:21" s="4" customFormat="1" ht="15" customHeight="1">
      <c r="G93" s="1"/>
      <c r="U93" s="1"/>
    </row>
    <row r="94" spans="7:21" s="4" customFormat="1" ht="15" customHeight="1">
      <c r="G94" s="1"/>
      <c r="U94" s="1"/>
    </row>
    <row r="95" spans="7:21" s="4" customFormat="1" ht="15" customHeight="1">
      <c r="G95" s="1"/>
      <c r="U95" s="1"/>
    </row>
    <row r="96" spans="7:21" s="4" customFormat="1" ht="15" customHeight="1">
      <c r="G96" s="1"/>
      <c r="U96" s="1"/>
    </row>
    <row r="97" spans="7:21" s="4" customFormat="1" ht="15" customHeight="1">
      <c r="G97" s="1"/>
      <c r="U97" s="1"/>
    </row>
    <row r="98" spans="7:21" s="4" customFormat="1" ht="15" customHeight="1">
      <c r="G98" s="1"/>
      <c r="U98" s="1"/>
    </row>
    <row r="99" spans="7:21" s="4" customFormat="1" ht="15" customHeight="1">
      <c r="G99" s="1"/>
      <c r="U99" s="1"/>
    </row>
    <row r="100" spans="7:21" s="4" customFormat="1" ht="15" customHeight="1">
      <c r="G100" s="1"/>
      <c r="U100" s="1"/>
    </row>
    <row r="101" spans="7:21" s="4" customFormat="1" ht="15" customHeight="1">
      <c r="G101" s="1"/>
      <c r="U101" s="1"/>
    </row>
    <row r="102" spans="7:21" s="4" customFormat="1" ht="15" customHeight="1">
      <c r="G102" s="1"/>
      <c r="U102" s="1"/>
    </row>
    <row r="103" spans="7:21" s="4" customFormat="1" ht="15" customHeight="1">
      <c r="G103" s="1"/>
      <c r="U103" s="1"/>
    </row>
    <row r="104" spans="7:21" s="4" customFormat="1" ht="15" customHeight="1">
      <c r="G104" s="1"/>
      <c r="U104" s="1"/>
    </row>
    <row r="105" spans="7:21" s="4" customFormat="1" ht="15" customHeight="1">
      <c r="G105" s="1"/>
      <c r="U105" s="1"/>
    </row>
    <row r="106" spans="7:21" s="4" customFormat="1">
      <c r="G106" s="1"/>
      <c r="U106" s="1"/>
    </row>
    <row r="107" spans="7:21" s="4" customFormat="1">
      <c r="G107" s="1"/>
      <c r="U107" s="1"/>
    </row>
    <row r="108" spans="7:21" s="4" customFormat="1">
      <c r="G108" s="1"/>
      <c r="U108" s="1"/>
    </row>
    <row r="109" spans="7:21" s="4" customFormat="1">
      <c r="G109" s="1"/>
      <c r="U109" s="1"/>
    </row>
    <row r="110" spans="7:21" s="4" customFormat="1">
      <c r="G110" s="1"/>
      <c r="U110" s="1"/>
    </row>
    <row r="111" spans="7:21" s="4" customFormat="1">
      <c r="G111" s="1"/>
      <c r="U111" s="1"/>
    </row>
    <row r="112" spans="7:21" s="4" customFormat="1">
      <c r="G112" s="1"/>
      <c r="U112" s="1"/>
    </row>
    <row r="113" spans="7:21" s="4" customFormat="1">
      <c r="G113" s="1"/>
      <c r="U113" s="1"/>
    </row>
  </sheetData>
  <mergeCells count="81">
    <mergeCell ref="AA34:AC34"/>
    <mergeCell ref="AA35:AD35"/>
    <mergeCell ref="AA39:AD39"/>
    <mergeCell ref="AA40:AD40"/>
    <mergeCell ref="AA42:AD42"/>
    <mergeCell ref="D8:H8"/>
    <mergeCell ref="D9:F9"/>
    <mergeCell ref="D13:L13"/>
    <mergeCell ref="D16:N16"/>
    <mergeCell ref="D17:L17"/>
    <mergeCell ref="D12:N12"/>
    <mergeCell ref="D7:F7"/>
    <mergeCell ref="A1:Y1"/>
    <mergeCell ref="G2:N2"/>
    <mergeCell ref="G3:N3"/>
    <mergeCell ref="H4:O4"/>
    <mergeCell ref="D6:H6"/>
    <mergeCell ref="W24:X24"/>
    <mergeCell ref="B25:E25"/>
    <mergeCell ref="I24:K24"/>
    <mergeCell ref="Z11:AB11"/>
    <mergeCell ref="D18:N18"/>
    <mergeCell ref="T22:V22"/>
    <mergeCell ref="W22:X22"/>
    <mergeCell ref="B23:E23"/>
    <mergeCell ref="F23:H23"/>
    <mergeCell ref="R23:S23"/>
    <mergeCell ref="W23:X23"/>
    <mergeCell ref="R22:S22"/>
    <mergeCell ref="B22:E22"/>
    <mergeCell ref="F22:H22"/>
    <mergeCell ref="I22:K22"/>
    <mergeCell ref="L22:N22"/>
    <mergeCell ref="O22:Q22"/>
    <mergeCell ref="D41:N41"/>
    <mergeCell ref="D36:N36"/>
    <mergeCell ref="D35:L35"/>
    <mergeCell ref="R25:S25"/>
    <mergeCell ref="B44:E44"/>
    <mergeCell ref="W25:X25"/>
    <mergeCell ref="D39:L39"/>
    <mergeCell ref="D40:N40"/>
    <mergeCell ref="W26:X26"/>
    <mergeCell ref="D31:F31"/>
    <mergeCell ref="D32:F32"/>
    <mergeCell ref="L25:N25"/>
    <mergeCell ref="F44:H44"/>
    <mergeCell ref="I44:K44"/>
    <mergeCell ref="T44:V44"/>
    <mergeCell ref="W44:X44"/>
    <mergeCell ref="W48:X48"/>
    <mergeCell ref="W45:X45"/>
    <mergeCell ref="W46:X46"/>
    <mergeCell ref="W47:X47"/>
    <mergeCell ref="R44:S44"/>
    <mergeCell ref="L44:N44"/>
    <mergeCell ref="O44:Q44"/>
    <mergeCell ref="C52:E52"/>
    <mergeCell ref="I53:L53"/>
    <mergeCell ref="B45:E45"/>
    <mergeCell ref="F45:H45"/>
    <mergeCell ref="R45:S45"/>
    <mergeCell ref="B47:E47"/>
    <mergeCell ref="L47:N47"/>
    <mergeCell ref="R47:S47"/>
    <mergeCell ref="D19:N19"/>
    <mergeCell ref="C53:E53"/>
    <mergeCell ref="B46:E46"/>
    <mergeCell ref="I46:K46"/>
    <mergeCell ref="R46:S46"/>
    <mergeCell ref="B48:E48"/>
    <mergeCell ref="O48:Q48"/>
    <mergeCell ref="R48:S48"/>
    <mergeCell ref="D42:N42"/>
    <mergeCell ref="B26:E26"/>
    <mergeCell ref="O26:Q26"/>
    <mergeCell ref="R26:S26"/>
    <mergeCell ref="B24:E24"/>
    <mergeCell ref="R24:S24"/>
    <mergeCell ref="D29:F29"/>
    <mergeCell ref="D30:F30"/>
  </mergeCells>
  <printOptions horizontalCentered="1"/>
  <pageMargins left="0.39370078740157483" right="0.19685039370078741" top="0.19685039370078741" bottom="0.23622047244094491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D3" workbookViewId="0">
      <selection activeCell="AH31" sqref="AH31"/>
    </sheetView>
  </sheetViews>
  <sheetFormatPr defaultRowHeight="12.75"/>
  <cols>
    <col min="1" max="1" width="7.5703125" customWidth="1"/>
    <col min="2" max="2" width="3.85546875" customWidth="1"/>
    <col min="6" max="6" width="13.28515625" customWidth="1"/>
    <col min="7" max="7" width="9.140625" style="94"/>
    <col min="8" max="8" width="7.42578125" customWidth="1"/>
    <col min="9" max="9" width="2.85546875" customWidth="1"/>
    <col min="10" max="10" width="1.28515625" customWidth="1"/>
    <col min="11" max="11" width="2.28515625" customWidth="1"/>
    <col min="12" max="12" width="0.5703125" hidden="1" customWidth="1"/>
    <col min="13" max="13" width="3.28515625" customWidth="1"/>
    <col min="14" max="14" width="1.5703125" customWidth="1"/>
    <col min="15" max="15" width="3" bestFit="1" customWidth="1"/>
    <col min="16" max="16" width="2.42578125" customWidth="1"/>
    <col min="18" max="18" width="4.28515625" customWidth="1"/>
    <col min="19" max="19" width="5.42578125" customWidth="1"/>
    <col min="23" max="23" width="8" customWidth="1"/>
    <col min="24" max="24" width="8.7109375" customWidth="1"/>
    <col min="25" max="30" width="2" customWidth="1"/>
    <col min="31" max="31" width="2.7109375" customWidth="1"/>
    <col min="32" max="32" width="3.28515625" customWidth="1"/>
    <col min="33" max="33" width="3.5703125" customWidth="1"/>
  </cols>
  <sheetData>
    <row r="1" spans="1:36" ht="23.25">
      <c r="C1" s="86" t="s">
        <v>28</v>
      </c>
      <c r="D1" s="86"/>
      <c r="S1" s="86" t="s">
        <v>34</v>
      </c>
      <c r="T1" s="86"/>
      <c r="W1" s="94"/>
    </row>
    <row r="2" spans="1:36">
      <c r="W2" s="94"/>
    </row>
    <row r="3" spans="1:36">
      <c r="A3" s="12" t="s">
        <v>60</v>
      </c>
      <c r="B3" s="13"/>
      <c r="C3" s="13"/>
      <c r="D3" s="13"/>
      <c r="E3" s="13"/>
      <c r="F3" s="13"/>
      <c r="G3" s="96"/>
      <c r="H3" s="15"/>
      <c r="I3" s="15"/>
      <c r="J3" s="15"/>
      <c r="K3" s="15"/>
      <c r="L3" s="15"/>
      <c r="M3" s="15"/>
      <c r="N3" s="14"/>
      <c r="O3" s="15"/>
      <c r="P3" s="15"/>
      <c r="Q3" s="12" t="s">
        <v>60</v>
      </c>
      <c r="R3" s="13"/>
      <c r="S3" s="13"/>
      <c r="T3" s="13"/>
      <c r="U3" s="13"/>
      <c r="V3" s="13"/>
      <c r="W3" s="112"/>
      <c r="X3" s="15"/>
      <c r="Y3" s="15"/>
      <c r="Z3" s="15"/>
      <c r="AA3" s="15"/>
      <c r="AB3" s="15"/>
      <c r="AC3" s="15"/>
      <c r="AD3" s="14"/>
      <c r="AE3" s="15"/>
    </row>
    <row r="4" spans="1:36">
      <c r="A4" s="12"/>
      <c r="B4" s="95" t="s">
        <v>26</v>
      </c>
      <c r="C4" s="13"/>
      <c r="D4" s="13"/>
      <c r="E4" s="13"/>
      <c r="F4" s="13"/>
      <c r="G4" s="96"/>
      <c r="H4" s="15"/>
      <c r="I4" s="15"/>
      <c r="J4" s="15"/>
      <c r="K4" s="15"/>
      <c r="L4" s="15"/>
      <c r="M4" s="15"/>
      <c r="N4" s="14"/>
      <c r="O4" s="15"/>
      <c r="P4" s="15"/>
      <c r="Q4" s="12"/>
      <c r="R4" s="95" t="s">
        <v>26</v>
      </c>
      <c r="S4" s="13"/>
      <c r="T4" s="13"/>
      <c r="U4" s="13"/>
      <c r="V4" s="13"/>
      <c r="W4" s="112"/>
      <c r="X4" s="15"/>
      <c r="Y4" s="15"/>
      <c r="Z4" s="15"/>
      <c r="AA4" s="15"/>
      <c r="AB4" s="15"/>
      <c r="AC4" s="15"/>
      <c r="AD4" s="14"/>
      <c r="AE4" s="15"/>
    </row>
    <row r="5" spans="1:36">
      <c r="A5" s="98"/>
      <c r="B5" s="99"/>
      <c r="C5" s="100"/>
      <c r="D5" s="84"/>
      <c r="E5" s="101"/>
      <c r="F5" s="100"/>
      <c r="G5" s="102"/>
      <c r="H5" s="101"/>
      <c r="I5" s="15"/>
      <c r="J5" s="15"/>
      <c r="K5" s="15"/>
      <c r="L5" s="15"/>
      <c r="P5" s="15"/>
      <c r="Q5" s="98" t="s">
        <v>103</v>
      </c>
      <c r="R5" s="99" t="s">
        <v>23</v>
      </c>
      <c r="S5" s="100" t="s">
        <v>35</v>
      </c>
      <c r="T5" s="84" t="s">
        <v>61</v>
      </c>
      <c r="U5" s="101"/>
      <c r="V5" s="100"/>
      <c r="W5" s="102"/>
      <c r="X5" s="101"/>
      <c r="AE5" s="91">
        <v>11</v>
      </c>
      <c r="AF5" s="92" t="s">
        <v>0</v>
      </c>
      <c r="AG5" s="22">
        <v>9</v>
      </c>
    </row>
    <row r="6" spans="1:36">
      <c r="A6" s="98" t="s">
        <v>107</v>
      </c>
      <c r="B6" s="99" t="s">
        <v>24</v>
      </c>
      <c r="C6" s="100" t="s">
        <v>35</v>
      </c>
      <c r="D6" s="169" t="s">
        <v>67</v>
      </c>
      <c r="E6" s="169"/>
      <c r="F6" s="169"/>
      <c r="G6" s="169"/>
      <c r="H6" s="169"/>
      <c r="I6" s="169"/>
      <c r="J6" s="169"/>
      <c r="K6" s="169"/>
      <c r="L6" s="169"/>
      <c r="M6" s="91">
        <v>10</v>
      </c>
      <c r="N6" s="92" t="s">
        <v>0</v>
      </c>
      <c r="O6" s="22">
        <v>9</v>
      </c>
      <c r="P6" s="15"/>
      <c r="Q6" s="98" t="s">
        <v>104</v>
      </c>
      <c r="R6" s="99" t="s">
        <v>23</v>
      </c>
      <c r="S6" s="100" t="s">
        <v>105</v>
      </c>
      <c r="T6" s="129" t="s">
        <v>62</v>
      </c>
      <c r="U6" s="129"/>
      <c r="V6" s="129"/>
      <c r="W6" s="129"/>
      <c r="X6" s="129"/>
      <c r="Y6" s="129"/>
      <c r="Z6" s="129"/>
      <c r="AA6" s="129"/>
      <c r="AB6" s="129"/>
      <c r="AE6" s="91">
        <v>16</v>
      </c>
      <c r="AF6" s="92" t="s">
        <v>0</v>
      </c>
      <c r="AG6" s="22">
        <v>18</v>
      </c>
    </row>
    <row r="7" spans="1:36">
      <c r="A7" s="133" t="s">
        <v>109</v>
      </c>
      <c r="B7" s="95" t="s">
        <v>25</v>
      </c>
      <c r="C7" s="13" t="s">
        <v>21</v>
      </c>
      <c r="D7" s="158" t="s">
        <v>75</v>
      </c>
      <c r="E7" s="158"/>
      <c r="F7" s="158"/>
      <c r="G7" s="158"/>
      <c r="H7" s="158"/>
      <c r="I7" s="158"/>
      <c r="J7" s="158"/>
      <c r="K7" s="158"/>
      <c r="L7" s="158"/>
      <c r="M7" s="91">
        <v>11</v>
      </c>
      <c r="N7" s="92" t="s">
        <v>0</v>
      </c>
      <c r="O7" s="22">
        <v>7</v>
      </c>
      <c r="P7" s="15"/>
      <c r="Q7" s="98" t="s">
        <v>108</v>
      </c>
      <c r="R7" s="99" t="s">
        <v>24</v>
      </c>
      <c r="S7" s="100" t="s">
        <v>106</v>
      </c>
      <c r="T7" s="158" t="s">
        <v>68</v>
      </c>
      <c r="U7" s="158"/>
      <c r="V7" s="158"/>
      <c r="W7" s="158"/>
      <c r="X7" s="158"/>
      <c r="Y7" s="158"/>
      <c r="Z7" s="158"/>
      <c r="AA7" s="158"/>
      <c r="AB7" s="158"/>
      <c r="AE7" s="91">
        <v>11</v>
      </c>
      <c r="AF7" s="92" t="s">
        <v>0</v>
      </c>
      <c r="AG7" s="22">
        <v>17</v>
      </c>
    </row>
    <row r="8" spans="1:36">
      <c r="A8" s="133" t="s">
        <v>111</v>
      </c>
      <c r="B8" s="95" t="s">
        <v>27</v>
      </c>
      <c r="C8" s="13" t="s">
        <v>36</v>
      </c>
      <c r="D8" s="158" t="s">
        <v>76</v>
      </c>
      <c r="E8" s="158"/>
      <c r="F8" s="158"/>
      <c r="G8" s="158"/>
      <c r="H8" s="158"/>
      <c r="I8" s="158"/>
      <c r="J8" s="158"/>
      <c r="K8" s="158"/>
      <c r="L8" s="158"/>
      <c r="M8" s="91">
        <v>18</v>
      </c>
      <c r="N8" s="92" t="s">
        <v>0</v>
      </c>
      <c r="O8" s="22">
        <v>12</v>
      </c>
      <c r="P8" s="15"/>
      <c r="Q8" s="133" t="s">
        <v>112</v>
      </c>
      <c r="R8" s="95" t="s">
        <v>27</v>
      </c>
      <c r="S8" s="13" t="s">
        <v>87</v>
      </c>
      <c r="T8" s="130" t="s">
        <v>78</v>
      </c>
      <c r="U8" s="130"/>
      <c r="V8" s="130"/>
      <c r="W8" s="130"/>
      <c r="X8" s="130"/>
      <c r="Y8" s="130"/>
      <c r="Z8" s="130"/>
      <c r="AA8" s="130"/>
      <c r="AB8" s="130"/>
      <c r="AE8" s="91">
        <v>19</v>
      </c>
      <c r="AF8" s="92" t="s">
        <v>0</v>
      </c>
      <c r="AG8" s="22">
        <v>14</v>
      </c>
    </row>
    <row r="9" spans="1:36">
      <c r="B9" s="94"/>
      <c r="P9" s="15"/>
      <c r="Q9" s="98"/>
      <c r="R9" s="99"/>
      <c r="S9" s="100"/>
      <c r="T9" s="158"/>
      <c r="U9" s="158"/>
      <c r="V9" s="158"/>
      <c r="W9" s="158"/>
      <c r="X9" s="158"/>
      <c r="Y9" s="158"/>
      <c r="Z9" s="158"/>
      <c r="AA9" s="158"/>
      <c r="AB9" s="158"/>
    </row>
    <row r="10" spans="1:36">
      <c r="A10" s="98"/>
      <c r="B10" s="99"/>
      <c r="C10" s="100"/>
      <c r="D10" s="109"/>
      <c r="E10" s="109"/>
      <c r="F10" s="109"/>
      <c r="G10" s="109"/>
      <c r="H10" s="109"/>
      <c r="I10" s="15"/>
      <c r="J10" s="15"/>
      <c r="K10" s="15"/>
      <c r="L10" s="15"/>
      <c r="M10" s="15"/>
      <c r="N10" s="15"/>
      <c r="O10" s="15"/>
      <c r="P10" s="15"/>
      <c r="Q10" s="98"/>
      <c r="R10" s="99"/>
      <c r="S10" s="100"/>
      <c r="T10" s="109"/>
      <c r="U10" s="109"/>
      <c r="V10" s="109"/>
      <c r="W10" s="109"/>
      <c r="X10" s="109"/>
      <c r="Y10" s="15"/>
      <c r="Z10" s="15"/>
      <c r="AA10" s="15"/>
      <c r="AB10" s="15"/>
      <c r="AC10" s="15"/>
      <c r="AD10" s="15"/>
      <c r="AE10" s="15"/>
    </row>
    <row r="11" spans="1:36">
      <c r="B11" s="136"/>
      <c r="C11" s="122" t="s">
        <v>37</v>
      </c>
      <c r="D11" s="229" t="s">
        <v>117</v>
      </c>
      <c r="E11" s="229"/>
      <c r="F11" s="229"/>
      <c r="G11" s="229"/>
      <c r="H11" s="229"/>
      <c r="R11" s="123"/>
      <c r="S11" s="122"/>
      <c r="T11" s="229"/>
      <c r="U11" s="229"/>
      <c r="V11" s="229"/>
      <c r="W11" s="229"/>
      <c r="X11" s="229"/>
    </row>
    <row r="12" spans="1:36">
      <c r="B12" s="94"/>
      <c r="G12"/>
    </row>
    <row r="13" spans="1:36">
      <c r="A13" s="133" t="s">
        <v>110</v>
      </c>
      <c r="B13" s="95" t="s">
        <v>25</v>
      </c>
      <c r="C13" s="108" t="s">
        <v>40</v>
      </c>
      <c r="D13" s="158" t="s">
        <v>77</v>
      </c>
      <c r="E13" s="158"/>
      <c r="F13" s="158"/>
      <c r="G13" s="158"/>
      <c r="H13" s="158"/>
      <c r="I13" s="158"/>
      <c r="J13" s="158"/>
      <c r="K13" s="158"/>
      <c r="L13" s="158"/>
      <c r="M13" s="91">
        <v>11</v>
      </c>
      <c r="N13" s="92" t="s">
        <v>0</v>
      </c>
      <c r="O13" s="22">
        <v>12</v>
      </c>
      <c r="P13" s="15"/>
      <c r="T13" s="113"/>
      <c r="U13" s="113"/>
      <c r="V13" s="113"/>
      <c r="W13" s="113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</row>
    <row r="14" spans="1:36">
      <c r="A14" s="98" t="s">
        <v>113</v>
      </c>
      <c r="B14" s="99" t="s">
        <v>23</v>
      </c>
      <c r="C14" s="110" t="s">
        <v>41</v>
      </c>
      <c r="D14" s="158" t="s">
        <v>63</v>
      </c>
      <c r="E14" s="158"/>
      <c r="F14" s="158"/>
      <c r="G14" s="158"/>
      <c r="H14" s="158"/>
      <c r="I14" s="158"/>
      <c r="J14" s="158"/>
      <c r="K14" s="158"/>
      <c r="L14" s="158"/>
      <c r="M14" s="91">
        <v>11</v>
      </c>
      <c r="N14" s="92" t="s">
        <v>0</v>
      </c>
      <c r="O14" s="22">
        <v>22</v>
      </c>
      <c r="P14" s="15"/>
      <c r="T14" s="113"/>
      <c r="U14" s="113"/>
      <c r="V14" s="113"/>
      <c r="W14" s="113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</row>
    <row r="15" spans="1:36">
      <c r="A15" s="98" t="s">
        <v>114</v>
      </c>
      <c r="B15" s="99" t="s">
        <v>23</v>
      </c>
      <c r="C15" s="110" t="s">
        <v>42</v>
      </c>
      <c r="D15" s="158" t="s">
        <v>64</v>
      </c>
      <c r="E15" s="158"/>
      <c r="F15" s="158"/>
      <c r="G15" s="158"/>
      <c r="H15" s="158"/>
      <c r="I15" s="158"/>
      <c r="J15" s="158"/>
      <c r="K15" s="158"/>
      <c r="L15" s="158"/>
      <c r="M15" s="91">
        <v>17</v>
      </c>
      <c r="N15" s="92" t="s">
        <v>0</v>
      </c>
      <c r="O15" s="22">
        <v>14</v>
      </c>
      <c r="P15" s="15"/>
      <c r="AI15" s="124"/>
      <c r="AJ15" s="124"/>
    </row>
    <row r="16" spans="1:36">
      <c r="A16" s="133" t="s">
        <v>115</v>
      </c>
      <c r="B16" s="95" t="s">
        <v>24</v>
      </c>
      <c r="C16" s="108" t="s">
        <v>71</v>
      </c>
      <c r="D16" s="158" t="s">
        <v>70</v>
      </c>
      <c r="E16" s="158"/>
      <c r="F16" s="158"/>
      <c r="G16" s="158"/>
      <c r="H16" s="158"/>
      <c r="I16" s="158"/>
      <c r="J16" s="158"/>
      <c r="K16" s="158"/>
      <c r="L16" s="158"/>
      <c r="M16" s="91">
        <v>9</v>
      </c>
      <c r="N16" s="92" t="s">
        <v>0</v>
      </c>
      <c r="O16" s="22">
        <v>18</v>
      </c>
      <c r="P16" s="124"/>
      <c r="Q16" s="124"/>
      <c r="T16" s="113"/>
      <c r="U16" s="113"/>
      <c r="V16" s="113"/>
      <c r="W16" s="113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</row>
    <row r="17" spans="1:39">
      <c r="A17" s="133" t="s">
        <v>116</v>
      </c>
      <c r="B17" s="95" t="s">
        <v>24</v>
      </c>
      <c r="C17" s="108" t="s">
        <v>72</v>
      </c>
      <c r="D17" s="169" t="s">
        <v>69</v>
      </c>
      <c r="E17" s="169"/>
      <c r="F17" s="169"/>
      <c r="G17" s="169"/>
      <c r="H17" s="169"/>
      <c r="I17" s="169"/>
      <c r="J17" s="169"/>
      <c r="K17" s="169"/>
      <c r="L17" s="169"/>
      <c r="M17" s="91">
        <v>16</v>
      </c>
      <c r="N17" s="92" t="s">
        <v>0</v>
      </c>
      <c r="O17" s="22">
        <v>14</v>
      </c>
    </row>
    <row r="18" spans="1:39">
      <c r="D18" s="13"/>
      <c r="E18" s="13"/>
      <c r="F18" s="15"/>
      <c r="G18" s="96"/>
      <c r="H18" s="15"/>
      <c r="I18" s="14"/>
      <c r="J18" s="15"/>
      <c r="K18" s="24"/>
      <c r="L18" s="21"/>
      <c r="M18" s="14"/>
      <c r="N18" s="63"/>
      <c r="O18" s="14"/>
      <c r="P18" s="24"/>
      <c r="Q18" s="12" t="s">
        <v>131</v>
      </c>
      <c r="R18" s="13"/>
      <c r="S18" s="13"/>
      <c r="T18" s="13"/>
      <c r="U18" s="13"/>
      <c r="V18" s="15"/>
      <c r="W18" s="125"/>
      <c r="X18" s="15"/>
      <c r="Y18" s="14"/>
      <c r="Z18" s="15"/>
      <c r="AA18" s="24"/>
      <c r="AB18" s="21"/>
      <c r="AC18" s="14"/>
      <c r="AD18" s="63"/>
      <c r="AE18" s="14"/>
    </row>
    <row r="19" spans="1:39">
      <c r="A19" s="12" t="s">
        <v>131</v>
      </c>
      <c r="B19" s="13"/>
      <c r="C19" s="13"/>
      <c r="D19" s="13"/>
      <c r="E19" s="13"/>
      <c r="F19" s="15"/>
      <c r="G19" s="96"/>
      <c r="H19" s="15"/>
      <c r="I19" s="14"/>
      <c r="J19" s="15"/>
      <c r="K19" s="24"/>
      <c r="L19" s="21"/>
      <c r="M19" s="14"/>
      <c r="N19" s="63"/>
      <c r="O19" s="14"/>
      <c r="P19" s="24"/>
      <c r="Q19" s="27"/>
      <c r="R19" s="95" t="s">
        <v>26</v>
      </c>
      <c r="S19" s="13"/>
      <c r="T19" s="13"/>
      <c r="U19" s="13"/>
      <c r="V19" s="15"/>
      <c r="W19" s="125"/>
      <c r="X19" s="15"/>
      <c r="Y19" s="14"/>
      <c r="Z19" s="15"/>
      <c r="AA19" s="24"/>
      <c r="AB19" s="21"/>
      <c r="AC19" s="14"/>
      <c r="AD19" s="63"/>
      <c r="AE19" s="14"/>
    </row>
    <row r="20" spans="1:39">
      <c r="A20" s="27"/>
      <c r="B20" s="95" t="s">
        <v>26</v>
      </c>
      <c r="C20" s="13"/>
      <c r="D20" s="13"/>
      <c r="E20" s="13"/>
      <c r="F20" s="15"/>
      <c r="G20" s="125"/>
      <c r="H20" s="15"/>
      <c r="I20" s="14"/>
      <c r="J20" s="15"/>
      <c r="K20" s="24"/>
      <c r="L20" s="21"/>
      <c r="M20" s="14"/>
      <c r="N20" s="63"/>
      <c r="O20" s="14"/>
      <c r="P20" s="24"/>
    </row>
    <row r="21" spans="1:39">
      <c r="A21" s="27"/>
      <c r="B21" s="95"/>
      <c r="C21" s="13"/>
      <c r="D21" s="13"/>
      <c r="E21" s="13"/>
      <c r="F21" s="15"/>
      <c r="G21" s="125"/>
      <c r="H21" s="15"/>
      <c r="I21" s="14"/>
      <c r="J21" s="15"/>
      <c r="K21" s="24"/>
      <c r="L21" s="21"/>
      <c r="M21" s="14"/>
      <c r="N21" s="63"/>
      <c r="O21" s="14"/>
      <c r="P21" s="24"/>
      <c r="Q21" s="133" t="s">
        <v>120</v>
      </c>
      <c r="R21" s="135" t="s">
        <v>27</v>
      </c>
      <c r="S21" s="13" t="s">
        <v>35</v>
      </c>
      <c r="T21" s="158" t="s">
        <v>83</v>
      </c>
      <c r="U21" s="158"/>
      <c r="V21" s="158"/>
      <c r="W21" s="158"/>
      <c r="X21" s="158"/>
      <c r="Y21" s="158"/>
      <c r="Z21" s="158"/>
      <c r="AA21" s="158"/>
      <c r="AB21" s="158"/>
      <c r="AC21" s="14"/>
      <c r="AD21" s="63"/>
      <c r="AE21" s="91">
        <v>16</v>
      </c>
      <c r="AF21" s="92" t="s">
        <v>0</v>
      </c>
      <c r="AG21" s="22">
        <v>6</v>
      </c>
    </row>
    <row r="22" spans="1:39">
      <c r="A22" s="133" t="s">
        <v>118</v>
      </c>
      <c r="B22" s="95" t="s">
        <v>25</v>
      </c>
      <c r="C22" s="106" t="s">
        <v>38</v>
      </c>
      <c r="D22" s="131" t="s">
        <v>79</v>
      </c>
      <c r="E22" s="131"/>
      <c r="F22" s="131"/>
      <c r="G22" s="131"/>
      <c r="H22" s="131"/>
      <c r="I22" s="131"/>
      <c r="J22" s="131"/>
      <c r="K22" s="131"/>
      <c r="L22" s="131"/>
      <c r="M22" s="137">
        <v>22</v>
      </c>
      <c r="N22" s="138" t="s">
        <v>0</v>
      </c>
      <c r="O22" s="22">
        <v>11</v>
      </c>
      <c r="P22" s="15"/>
      <c r="Q22" s="133" t="s">
        <v>121</v>
      </c>
      <c r="R22" s="135" t="s">
        <v>27</v>
      </c>
      <c r="S22" s="13" t="s">
        <v>105</v>
      </c>
      <c r="T22" s="158" t="s">
        <v>84</v>
      </c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91">
        <v>13</v>
      </c>
      <c r="AF22" s="92" t="s">
        <v>0</v>
      </c>
      <c r="AG22" s="22">
        <v>24</v>
      </c>
      <c r="AM22" s="24"/>
    </row>
    <row r="23" spans="1:39">
      <c r="A23" s="133" t="s">
        <v>119</v>
      </c>
      <c r="B23" s="95" t="s">
        <v>25</v>
      </c>
      <c r="C23" s="106" t="s">
        <v>137</v>
      </c>
      <c r="D23" s="204" t="s">
        <v>80</v>
      </c>
      <c r="E23" s="204"/>
      <c r="F23" s="204"/>
      <c r="G23" s="204"/>
      <c r="H23" s="204"/>
      <c r="I23" s="204"/>
      <c r="J23" s="204"/>
      <c r="K23" s="204"/>
      <c r="L23" s="204"/>
      <c r="M23" s="137">
        <v>11</v>
      </c>
      <c r="N23" s="138" t="s">
        <v>0</v>
      </c>
      <c r="O23" s="22">
        <v>8</v>
      </c>
      <c r="P23" s="15"/>
      <c r="Q23" s="133" t="s">
        <v>123</v>
      </c>
      <c r="R23" s="135" t="s">
        <v>23</v>
      </c>
      <c r="S23" s="13" t="s">
        <v>106</v>
      </c>
      <c r="T23" s="158" t="s">
        <v>88</v>
      </c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91">
        <v>13</v>
      </c>
      <c r="AF23" s="92" t="s">
        <v>0</v>
      </c>
      <c r="AG23" s="22">
        <v>14</v>
      </c>
      <c r="AM23" s="24"/>
    </row>
    <row r="24" spans="1:39">
      <c r="A24" s="133" t="s">
        <v>122</v>
      </c>
      <c r="B24" s="135" t="s">
        <v>23</v>
      </c>
      <c r="C24" s="13" t="s">
        <v>138</v>
      </c>
      <c r="D24" s="134" t="s">
        <v>65</v>
      </c>
      <c r="E24" s="134"/>
      <c r="F24" s="134"/>
      <c r="G24" s="134"/>
      <c r="H24" s="134"/>
      <c r="I24" s="134"/>
      <c r="J24" s="134"/>
      <c r="K24" s="134"/>
      <c r="L24" s="134"/>
      <c r="M24" s="137">
        <v>10</v>
      </c>
      <c r="N24" s="138" t="s">
        <v>0</v>
      </c>
      <c r="O24" s="22">
        <v>15</v>
      </c>
      <c r="P24" s="92" t="s">
        <v>0</v>
      </c>
      <c r="Q24" s="133"/>
      <c r="R24" s="135"/>
      <c r="S24" s="13"/>
      <c r="T24" s="134"/>
      <c r="U24" s="134"/>
      <c r="V24" s="134"/>
    </row>
    <row r="25" spans="1:39">
      <c r="A25" s="139" t="s">
        <v>125</v>
      </c>
      <c r="B25" s="141" t="s">
        <v>24</v>
      </c>
      <c r="C25" s="13" t="s">
        <v>139</v>
      </c>
      <c r="D25" s="140" t="s">
        <v>73</v>
      </c>
      <c r="E25" s="140"/>
      <c r="F25" s="140"/>
      <c r="G25"/>
      <c r="H25" s="139"/>
      <c r="I25" s="139"/>
      <c r="J25" s="139"/>
      <c r="K25" s="139"/>
      <c r="L25" s="139"/>
      <c r="M25" s="137">
        <v>11</v>
      </c>
      <c r="N25" s="138" t="s">
        <v>0</v>
      </c>
      <c r="O25" s="22">
        <v>10</v>
      </c>
      <c r="P25" s="15"/>
      <c r="Q25" s="133"/>
      <c r="R25" s="135"/>
      <c r="S25" s="13"/>
      <c r="T25" s="158"/>
      <c r="U25" s="158"/>
      <c r="V25" s="158"/>
      <c r="W25" s="158"/>
      <c r="X25" s="158"/>
      <c r="Y25" s="158"/>
      <c r="Z25" s="158"/>
      <c r="AA25" s="158"/>
      <c r="AB25" s="158"/>
      <c r="AC25" s="15"/>
      <c r="AD25" s="15"/>
    </row>
    <row r="26" spans="1:39">
      <c r="A26" s="139" t="s">
        <v>124</v>
      </c>
      <c r="B26" s="141" t="s">
        <v>24</v>
      </c>
      <c r="C26" s="106" t="s">
        <v>87</v>
      </c>
      <c r="D26" s="139" t="s">
        <v>74</v>
      </c>
      <c r="E26" s="139"/>
      <c r="F26" s="139"/>
      <c r="G26" s="139"/>
      <c r="H26" s="139"/>
      <c r="I26" s="139"/>
      <c r="J26" s="139"/>
      <c r="K26" s="139"/>
      <c r="L26" s="139"/>
      <c r="M26" s="137">
        <v>7</v>
      </c>
      <c r="N26" s="138"/>
      <c r="O26" s="22">
        <v>13</v>
      </c>
      <c r="P26" s="133"/>
      <c r="Q26" s="133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</row>
    <row r="27" spans="1:39">
      <c r="G27" s="134"/>
      <c r="H27" s="134"/>
      <c r="I27" s="134"/>
      <c r="J27" s="134"/>
      <c r="K27" s="134"/>
      <c r="L27" s="134"/>
      <c r="P27" s="15"/>
    </row>
    <row r="28" spans="1:39">
      <c r="A28" s="133" t="s">
        <v>128</v>
      </c>
      <c r="B28" s="135" t="s">
        <v>27</v>
      </c>
      <c r="C28" s="13" t="s">
        <v>32</v>
      </c>
      <c r="D28" s="133" t="s">
        <v>86</v>
      </c>
      <c r="E28" s="133"/>
      <c r="F28" s="133"/>
      <c r="G28" s="133"/>
      <c r="H28" s="133"/>
      <c r="I28" s="133"/>
      <c r="J28" s="133"/>
      <c r="K28" s="133"/>
      <c r="L28" s="133"/>
      <c r="M28" s="137">
        <v>9</v>
      </c>
      <c r="N28" s="138" t="s">
        <v>0</v>
      </c>
      <c r="O28" s="22">
        <v>12</v>
      </c>
      <c r="P28" s="15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</row>
    <row r="29" spans="1:39">
      <c r="A29" s="133" t="s">
        <v>129</v>
      </c>
      <c r="B29" s="135" t="s">
        <v>27</v>
      </c>
      <c r="C29" s="13" t="s">
        <v>33</v>
      </c>
      <c r="D29" s="133" t="s">
        <v>85</v>
      </c>
      <c r="E29" s="133"/>
      <c r="F29" s="133"/>
      <c r="G29" s="133"/>
      <c r="H29" s="133"/>
      <c r="I29" s="133"/>
      <c r="J29" s="133"/>
      <c r="K29" s="133"/>
      <c r="L29" s="133"/>
      <c r="M29" s="137">
        <v>20</v>
      </c>
      <c r="N29" s="138" t="s">
        <v>0</v>
      </c>
      <c r="O29" s="22">
        <v>10</v>
      </c>
      <c r="Q29" s="133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97"/>
      <c r="AG29" s="97"/>
      <c r="AH29" s="97"/>
    </row>
    <row r="30" spans="1:39">
      <c r="A30" s="133" t="s">
        <v>126</v>
      </c>
      <c r="B30" s="135" t="s">
        <v>25</v>
      </c>
      <c r="C30" s="106" t="s">
        <v>41</v>
      </c>
      <c r="D30" s="133" t="s">
        <v>82</v>
      </c>
      <c r="E30" s="133"/>
      <c r="F30" s="133"/>
      <c r="G30" s="133"/>
      <c r="H30" s="133"/>
      <c r="I30" s="133"/>
      <c r="J30" s="133"/>
      <c r="K30" s="133"/>
      <c r="L30" s="133"/>
      <c r="M30" s="137">
        <v>12</v>
      </c>
      <c r="N30" s="138" t="s">
        <v>0</v>
      </c>
      <c r="O30" s="22">
        <v>5</v>
      </c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06"/>
      <c r="AG30" s="106"/>
      <c r="AH30" s="106"/>
    </row>
    <row r="31" spans="1:39">
      <c r="A31" s="133" t="s">
        <v>127</v>
      </c>
      <c r="B31" s="135" t="s">
        <v>25</v>
      </c>
      <c r="C31" s="106" t="s">
        <v>42</v>
      </c>
      <c r="D31" s="133" t="s">
        <v>81</v>
      </c>
      <c r="E31" s="133"/>
      <c r="F31" s="133"/>
      <c r="G31" s="133"/>
      <c r="H31" s="133"/>
      <c r="I31" s="133"/>
      <c r="J31" s="133"/>
      <c r="K31" s="133"/>
      <c r="L31" s="133"/>
      <c r="M31" s="137">
        <v>14</v>
      </c>
      <c r="N31" s="138" t="s">
        <v>0</v>
      </c>
      <c r="O31" s="22">
        <v>11</v>
      </c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06"/>
      <c r="AG31" s="106"/>
      <c r="AH31" s="106"/>
    </row>
    <row r="32" spans="1:39">
      <c r="A32" s="133"/>
      <c r="B32" s="135"/>
      <c r="C32" s="106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O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06"/>
      <c r="AG32" s="106"/>
      <c r="AH32" s="106"/>
    </row>
    <row r="33" spans="1:34">
      <c r="A33" s="93" t="s">
        <v>29</v>
      </c>
      <c r="B33" s="103" t="s">
        <v>30</v>
      </c>
      <c r="C33" s="103"/>
      <c r="D33" s="103"/>
      <c r="E33" s="103"/>
      <c r="F33" s="111"/>
      <c r="G33" s="111"/>
      <c r="H33" s="124"/>
      <c r="I33" s="124"/>
      <c r="J33" s="124"/>
      <c r="K33" s="124"/>
      <c r="L33" s="124"/>
      <c r="M33" s="124"/>
      <c r="N33" s="124"/>
      <c r="O33" s="124"/>
      <c r="P33" s="124"/>
      <c r="Q33" s="130"/>
      <c r="R33" s="130"/>
      <c r="S33" s="130"/>
      <c r="T33" s="124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24"/>
      <c r="AG33" s="124"/>
      <c r="AH33" s="124"/>
    </row>
    <row r="34" spans="1:34">
      <c r="A34" s="136" t="s">
        <v>135</v>
      </c>
      <c r="B34" s="103" t="s">
        <v>39</v>
      </c>
      <c r="C34" s="103"/>
      <c r="D34" s="90"/>
      <c r="E34" s="90"/>
      <c r="F34" s="111"/>
      <c r="G34" s="111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04"/>
      <c r="S34" s="100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</row>
    <row r="35" spans="1:34">
      <c r="A35" s="98"/>
      <c r="B35" s="101"/>
      <c r="C35" s="100"/>
      <c r="D35" s="105"/>
      <c r="E35" s="105"/>
      <c r="F35" s="105"/>
      <c r="G35" s="105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01"/>
      <c r="S35" s="100"/>
      <c r="T35" s="110"/>
      <c r="U35" s="110"/>
      <c r="V35" s="110"/>
      <c r="W35" s="110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</row>
    <row r="36" spans="1:34">
      <c r="A36" s="98"/>
      <c r="B36" s="101"/>
      <c r="C36" s="100"/>
      <c r="D36" s="105"/>
      <c r="E36" s="105"/>
      <c r="F36" s="105"/>
      <c r="G36" s="105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01"/>
      <c r="S36" s="100"/>
      <c r="T36" s="110"/>
      <c r="U36" s="110"/>
      <c r="V36" s="110"/>
      <c r="W36" s="110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</row>
    <row r="37" spans="1:34">
      <c r="O37" s="124"/>
      <c r="P37" s="124"/>
      <c r="Q37" s="124"/>
      <c r="R37" s="18"/>
      <c r="S37" s="93"/>
      <c r="T37" s="103"/>
      <c r="U37" s="103"/>
      <c r="V37" s="103"/>
      <c r="W37" s="103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</row>
    <row r="38" spans="1:34">
      <c r="A38" s="16"/>
      <c r="B38" s="9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T38" s="126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</row>
    <row r="39" spans="1:34">
      <c r="P39" s="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</row>
    <row r="42" spans="1:34">
      <c r="H42" s="87"/>
      <c r="I42" s="94"/>
      <c r="J42" s="94"/>
      <c r="K42" s="94"/>
      <c r="L42" s="94"/>
      <c r="M42" s="94"/>
      <c r="N42" s="94"/>
      <c r="O42" s="94"/>
      <c r="P42" s="94"/>
    </row>
    <row r="43" spans="1:34">
      <c r="I43" s="94"/>
      <c r="J43" s="94"/>
      <c r="K43" s="94"/>
      <c r="L43" s="94"/>
      <c r="M43" s="94"/>
      <c r="N43" s="94"/>
      <c r="O43" s="94"/>
      <c r="P43" s="94"/>
    </row>
    <row r="44" spans="1:34">
      <c r="I44" s="94"/>
      <c r="J44" s="94"/>
      <c r="K44" s="94"/>
      <c r="L44" s="94"/>
      <c r="M44" s="94"/>
      <c r="N44" s="94"/>
      <c r="O44" s="94"/>
      <c r="P44" s="94"/>
    </row>
  </sheetData>
  <mergeCells count="17">
    <mergeCell ref="T25:AB25"/>
    <mergeCell ref="D16:L16"/>
    <mergeCell ref="T21:AB21"/>
    <mergeCell ref="T22:AD22"/>
    <mergeCell ref="D14:L14"/>
    <mergeCell ref="D15:L15"/>
    <mergeCell ref="T23:AD23"/>
    <mergeCell ref="D23:L23"/>
    <mergeCell ref="T11:X11"/>
    <mergeCell ref="T9:AB9"/>
    <mergeCell ref="T7:AB7"/>
    <mergeCell ref="D6:L6"/>
    <mergeCell ref="D17:L17"/>
    <mergeCell ref="D7:L7"/>
    <mergeCell ref="D8:L8"/>
    <mergeCell ref="D13:L13"/>
    <mergeCell ref="D11:H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 Grupa A i B</vt:lpstr>
      <vt:lpstr> Grupa C i D</vt:lpstr>
      <vt:lpstr>Godzina i HALA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KOSIR1</dc:creator>
  <cp:lastModifiedBy>KOSIR1</cp:lastModifiedBy>
  <cp:lastPrinted>2013-06-20T16:17:59Z</cp:lastPrinted>
  <dcterms:created xsi:type="dcterms:W3CDTF">2011-06-15T09:20:05Z</dcterms:created>
  <dcterms:modified xsi:type="dcterms:W3CDTF">2013-06-20T19:28:53Z</dcterms:modified>
</cp:coreProperties>
</file>